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hidePivotFieldList="1" defaultThemeVersion="124226"/>
  <xr:revisionPtr revIDLastSave="0" documentId="13_ncr:1_{5F5BFBF8-6CCD-467C-97DE-08A1C7FCC934}" xr6:coauthVersionLast="36" xr6:coauthVersionMax="36" xr10:uidLastSave="{00000000-0000-0000-0000-000000000000}"/>
  <bookViews>
    <workbookView xWindow="0" yWindow="0" windowWidth="16815" windowHeight="7620" tabRatio="782" xr2:uid="{00000000-000D-0000-FFFF-FFFF00000000}"/>
  </bookViews>
  <sheets>
    <sheet name="Chapter 2" sheetId="19" r:id="rId1"/>
    <sheet name="2.1.1" sheetId="21" r:id="rId2"/>
    <sheet name="2.1.2" sheetId="1" r:id="rId3"/>
    <sheet name="2.2.1" sheetId="3" r:id="rId4"/>
    <sheet name="2.2.2" sheetId="5" r:id="rId5"/>
    <sheet name="2.3.1" sheetId="12" r:id="rId6"/>
    <sheet name="2.3.2" sheetId="13" r:id="rId7"/>
    <sheet name="2.3.3" sheetId="14" r:id="rId8"/>
    <sheet name="2.3.4" sheetId="15" r:id="rId9"/>
    <sheet name="2.3.5" sheetId="23" r:id="rId10"/>
  </sheets>
  <externalReferences>
    <externalReference r:id="rId11"/>
  </externalReferences>
  <definedNames>
    <definedName name="hsgpadata">#REF!</definedName>
    <definedName name="transferdata">#REF!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13" l="1"/>
  <c r="J6" i="13"/>
  <c r="J7" i="13"/>
  <c r="J8" i="13"/>
  <c r="J9" i="13"/>
  <c r="J10" i="13"/>
  <c r="J11" i="13"/>
  <c r="J12" i="13"/>
  <c r="J13" i="13"/>
  <c r="J14" i="13"/>
  <c r="J15" i="13"/>
  <c r="J16" i="13"/>
  <c r="J17" i="13"/>
  <c r="J18" i="13"/>
  <c r="J19" i="13"/>
  <c r="J20" i="13"/>
  <c r="J21" i="13"/>
  <c r="J4" i="13"/>
  <c r="I12" i="12" l="1"/>
  <c r="I11" i="12"/>
  <c r="B24" i="3" l="1"/>
  <c r="B23" i="3"/>
  <c r="B22" i="3"/>
  <c r="B21" i="3"/>
  <c r="B20" i="3"/>
  <c r="B19" i="3"/>
  <c r="B18" i="3"/>
  <c r="B17" i="3"/>
  <c r="B16" i="3"/>
  <c r="B15" i="3"/>
  <c r="B14" i="3"/>
  <c r="B13" i="3"/>
  <c r="B12" i="3"/>
  <c r="B11" i="3"/>
  <c r="B10" i="3"/>
  <c r="B9" i="3"/>
  <c r="B8" i="3"/>
  <c r="D49" i="21" l="1"/>
  <c r="C49" i="21"/>
  <c r="D48" i="21"/>
  <c r="C48" i="21"/>
  <c r="D47" i="21"/>
  <c r="C47" i="21"/>
  <c r="D46" i="21"/>
  <c r="C46" i="21"/>
  <c r="D45" i="21"/>
  <c r="C45" i="21"/>
  <c r="D44" i="21"/>
  <c r="C44" i="21"/>
  <c r="D43" i="21"/>
  <c r="C43" i="21"/>
  <c r="D42" i="21"/>
  <c r="C42" i="21"/>
  <c r="D41" i="21"/>
  <c r="C41" i="21"/>
  <c r="D40" i="21"/>
  <c r="C40" i="21"/>
  <c r="D39" i="21"/>
  <c r="C39" i="21"/>
  <c r="D38" i="21"/>
  <c r="C38" i="21"/>
  <c r="D37" i="21"/>
  <c r="C37" i="21"/>
  <c r="D36" i="21"/>
  <c r="C36" i="21"/>
  <c r="D33" i="21"/>
  <c r="C33" i="21"/>
  <c r="D32" i="21"/>
  <c r="C32" i="21"/>
  <c r="D31" i="21"/>
  <c r="C31" i="21"/>
  <c r="D30" i="21"/>
  <c r="C30" i="21"/>
  <c r="D29" i="21"/>
  <c r="C29" i="21"/>
  <c r="D28" i="21"/>
  <c r="C28" i="21"/>
  <c r="D27" i="21"/>
  <c r="C27" i="21"/>
  <c r="D26" i="21"/>
  <c r="C26" i="21"/>
  <c r="D25" i="21"/>
  <c r="C25" i="21"/>
  <c r="D24" i="21"/>
  <c r="C24" i="21"/>
  <c r="D23" i="21"/>
  <c r="C23" i="21"/>
  <c r="D22" i="21"/>
  <c r="C22" i="21"/>
  <c r="D21" i="21"/>
  <c r="C21" i="21"/>
  <c r="D20" i="21"/>
  <c r="C20" i="21"/>
  <c r="D17" i="21"/>
  <c r="C17" i="21"/>
  <c r="D16" i="21"/>
  <c r="C16" i="21"/>
  <c r="D15" i="21"/>
  <c r="C15" i="21"/>
  <c r="D14" i="21"/>
  <c r="C14" i="21"/>
  <c r="D13" i="21"/>
  <c r="C13" i="21"/>
  <c r="D12" i="21"/>
  <c r="C12" i="21"/>
  <c r="D11" i="21"/>
  <c r="C11" i="21"/>
  <c r="D10" i="21"/>
  <c r="C10" i="21"/>
  <c r="D9" i="21"/>
  <c r="C9" i="21"/>
  <c r="D8" i="21"/>
  <c r="C8" i="21"/>
  <c r="D7" i="21"/>
  <c r="C7" i="21"/>
  <c r="D6" i="21"/>
  <c r="C6" i="21"/>
  <c r="D5" i="21"/>
  <c r="C5" i="21"/>
  <c r="D4" i="21"/>
  <c r="C4" i="21"/>
</calcChain>
</file>

<file path=xl/sharedStrings.xml><?xml version="1.0" encoding="utf-8"?>
<sst xmlns="http://schemas.openxmlformats.org/spreadsheetml/2006/main" count="377" uniqueCount="152">
  <si>
    <t>UC Universitywide</t>
  </si>
  <si>
    <t xml:space="preserve"> </t>
  </si>
  <si>
    <t>Click on an indicator link or its associated tab below to see the table, source and notes.</t>
  </si>
  <si>
    <t>Chapter 2: Undergraduate Students – Affordability</t>
  </si>
  <si>
    <t>2.1: COST OF ATTENDANCE</t>
  </si>
  <si>
    <t>2.1.1 Total cost of attendance for undergraduate in-state residents, UC and comparison institutions</t>
  </si>
  <si>
    <t>2.2: INCOME PROFILE</t>
  </si>
  <si>
    <t>2.2.1 Undergraduate Pell Grant recipients, UC and comparison institutions</t>
  </si>
  <si>
    <t>Non-UC AAU public</t>
  </si>
  <si>
    <t>In-state resident tuition and fees</t>
  </si>
  <si>
    <t>2004-05</t>
  </si>
  <si>
    <t>2005-06</t>
  </si>
  <si>
    <t>2006-07</t>
  </si>
  <si>
    <t>2007-08</t>
  </si>
  <si>
    <t>2008-09</t>
  </si>
  <si>
    <t>2009-10</t>
  </si>
  <si>
    <t>2010-11</t>
  </si>
  <si>
    <t>2011-12</t>
  </si>
  <si>
    <t>2012-13</t>
  </si>
  <si>
    <t>2013-14</t>
  </si>
  <si>
    <t>2014-15</t>
  </si>
  <si>
    <t>Source: IPEDS</t>
  </si>
  <si>
    <t>Notes: Charges are for in-state students living on campus. Averages are simple averages. Weighted averages for UC can be found at http://ucop.edu/student-affairs/data-and-reporting/student-budget-tables/index.html. A list of the 28 non-UC AAU public and 26 AAU private institutions in the comparison groups can be found in the data glossary.</t>
  </si>
  <si>
    <t>Year</t>
  </si>
  <si>
    <t>Source: UC Corporate Student System</t>
  </si>
  <si>
    <t>2002-03</t>
  </si>
  <si>
    <t>2003-04</t>
  </si>
  <si>
    <t>UC AVERAGE</t>
  </si>
  <si>
    <t>Percent receiving Pell</t>
  </si>
  <si>
    <t>Number receiving Pell</t>
  </si>
  <si>
    <t>Universitywide</t>
  </si>
  <si>
    <t>Non-UC AAU Public</t>
  </si>
  <si>
    <t>AAU Private</t>
  </si>
  <si>
    <t>Merced</t>
  </si>
  <si>
    <t>Riverside</t>
  </si>
  <si>
    <t>Santa Cruz</t>
  </si>
  <si>
    <t>Irvine</t>
  </si>
  <si>
    <t>Davis</t>
  </si>
  <si>
    <t>San Diego</t>
  </si>
  <si>
    <t>Santa Barbara</t>
  </si>
  <si>
    <t>Los Angeles</t>
  </si>
  <si>
    <t>Berkeley</t>
  </si>
  <si>
    <t>U at Buffalo</t>
  </si>
  <si>
    <t>U of Illinois</t>
  </si>
  <si>
    <t>MIT</t>
  </si>
  <si>
    <t>U of Michigan</t>
  </si>
  <si>
    <t>Stanford</t>
  </si>
  <si>
    <t>Harvard</t>
  </si>
  <si>
    <t>U of Virginia</t>
  </si>
  <si>
    <t>Yale</t>
  </si>
  <si>
    <t>Total number of undergraduates</t>
  </si>
  <si>
    <t>Independent</t>
  </si>
  <si>
    <t>Unknown</t>
  </si>
  <si>
    <t>UC</t>
  </si>
  <si>
    <t>Strongly Disagree</t>
  </si>
  <si>
    <t>Disagree</t>
  </si>
  <si>
    <t>Somewhat Disagree</t>
  </si>
  <si>
    <t>Somewhat Agree</t>
  </si>
  <si>
    <t>Agree</t>
  </si>
  <si>
    <t>Strongly Agree</t>
  </si>
  <si>
    <t>Total</t>
  </si>
  <si>
    <t>UC Total</t>
  </si>
  <si>
    <t>Non-UC AAU Total</t>
  </si>
  <si>
    <t>"With grants and scholarships, if any, the total cost of attending the school is manageable"</t>
  </si>
  <si>
    <t>Institution Name</t>
  </si>
  <si>
    <t>Source: UCUES and SERU</t>
  </si>
  <si>
    <t>No Debt</t>
  </si>
  <si>
    <t>Total Students</t>
  </si>
  <si>
    <t>National Average</t>
  </si>
  <si>
    <t>Private nonprofit 4-year</t>
  </si>
  <si>
    <t>Public 4-year</t>
  </si>
  <si>
    <t xml:space="preserve">Source: TICAS and Common Data Set. </t>
  </si>
  <si>
    <t>Institution</t>
  </si>
  <si>
    <t>2015-16</t>
  </si>
  <si>
    <t>Nonresident</t>
  </si>
  <si>
    <t>Universitywide Nonresidents</t>
  </si>
  <si>
    <t>2016-17</t>
  </si>
  <si>
    <t>Up to $6,000</t>
  </si>
  <si>
    <t>$6,000 up to $12,000</t>
  </si>
  <si>
    <t>$12,000 up to $17,000</t>
  </si>
  <si>
    <t>$17,000 up to  $23,000</t>
  </si>
  <si>
    <t>$23,000 up to $28,000</t>
  </si>
  <si>
    <t>$28,000 up to $34,000</t>
  </si>
  <si>
    <t>Above $34,000</t>
  </si>
  <si>
    <t xml:space="preserve">Debt to Earnings Ratio for UC undergraduate alumni at two and five years after graduation, Universitywide and by Campus, </t>
  </si>
  <si>
    <t>Debt-to-Earnings 2-Years After Graduation</t>
  </si>
  <si>
    <t>Campus</t>
  </si>
  <si>
    <t>% of programs with &lt;10% debt-to-income ratios</t>
  </si>
  <si>
    <t>Median</t>
  </si>
  <si>
    <t>Debt-to-Earnings 5-Years After Graduation</t>
  </si>
  <si>
    <t>% of programs &lt;10% debt-to-income ratios</t>
  </si>
  <si>
    <t xml:space="preserve">Average Debt </t>
  </si>
  <si>
    <t>2.3.1 Student response to a UCUES survey question on the affordability of college</t>
  </si>
  <si>
    <t>2.3.2 Student loan debt burden of graduating seniors, inflation-adjusted, Universitywide</t>
  </si>
  <si>
    <t>2.3.3 Student loan debt burden of graduating seniors by parent income, Universitywide</t>
  </si>
  <si>
    <t>2.3.4 Average cumulative loan debt, UC and national comparison institutions</t>
  </si>
  <si>
    <t>2.3.5 Debt to Earnings Ratio for UC undergraduate alumni at two and five years after graduation, Universitywide and Campus</t>
  </si>
  <si>
    <t>2.3 COST OF ATTENDANCE AND STUDENT DEBT</t>
  </si>
  <si>
    <t>2.1.2 Net cost of attendance by family income and California residency</t>
  </si>
  <si>
    <t>2.2.1 Undergraduate Pell Grant recipients</t>
  </si>
  <si>
    <t>Total cost of attendance</t>
  </si>
  <si>
    <t>04-05</t>
  </si>
  <si>
    <t>05-06</t>
  </si>
  <si>
    <t>06-07</t>
  </si>
  <si>
    <t>07-08</t>
  </si>
  <si>
    <t>08-09</t>
  </si>
  <si>
    <t>09-10</t>
  </si>
  <si>
    <t>10-11</t>
  </si>
  <si>
    <t>11-12</t>
  </si>
  <si>
    <t>12-13</t>
  </si>
  <si>
    <t>13-14</t>
  </si>
  <si>
    <t>14-15</t>
  </si>
  <si>
    <t>15-16</t>
  </si>
  <si>
    <t>16-17</t>
  </si>
  <si>
    <t>17-18</t>
  </si>
  <si>
    <t>Non-UC AAU private</t>
  </si>
  <si>
    <t>Notes: Income ranges are approximate. Independent students are excluded. Net cost is the full cost of attendance less any grants, scholarships and fee exemptions. Income is based on amounts reported in either the Free Application for Federal Student Aid (FAFSA) or the UC Application for Undergraduate Admission or, if missing, is imputed based on demographic profiles. All dollar amounts are inflation adjusted to 2017 dollars.</t>
  </si>
  <si>
    <t>Family income category</t>
  </si>
  <si>
    <t>$58K or below</t>
  </si>
  <si>
    <t>$58K to $116K</t>
  </si>
  <si>
    <t>$116K to $173K</t>
  </si>
  <si>
    <t>$173K or over</t>
  </si>
  <si>
    <t>2017-18</t>
  </si>
  <si>
    <t>Notes: Percentage reported is that of students who received Pell Grants at any time during the 2016-17 year as a percentage of all undergraduates. Note that Pell Grant eligibility criteria change annually because of the federal appropriations process and other formula changes. Thus, trend analysis of Pell recipients would not be a valid measure of changes in low-income students but rather would reflect the changes in eligibility criteria. A list of the institutions in the AAU comparison groups can be found in the data glossary.</t>
  </si>
  <si>
    <t>2.2.2 Undergraduate income distribution by residency trends</t>
  </si>
  <si>
    <t>Note: Income categories are in 2017 constant dollars.</t>
  </si>
  <si>
    <t>Universitywide CA residents</t>
  </si>
  <si>
    <t>$144K to $173K</t>
  </si>
  <si>
    <t>$116K to $144K</t>
  </si>
  <si>
    <t>$87K to $116K</t>
  </si>
  <si>
    <t>$58K to $87K</t>
  </si>
  <si>
    <t>$29K to $58K</t>
  </si>
  <si>
    <t>Under $29K</t>
  </si>
  <si>
    <t>Notes: SERU is the Student Experience in the Research University survey, which is administered at a number of AAU institutions. There were more non-UC AAU institutions included in the survey in 2013-14 compared with 2011-12. Non-UC schools included in 2011-12: U Minnesota, Rutgers U, U Pittsburgh, USC, Texas A&amp;M U and U Virginia. In 2013-14, additional schools included U Michigan, Indiana U, Purdue U, U Iowa and U Washington, and in 2017-18, additional schools included University of Oregon, University of Texas at Austin, University of Florida, University of North Carolina, University of Kansas, and Michigan State University.</t>
  </si>
  <si>
    <t>2.3.5</t>
  </si>
  <si>
    <t xml:space="preserve">Undergraduate graduating cohorts 2000-2015, with student loan debt who are working in California </t>
  </si>
  <si>
    <t>00-01</t>
  </si>
  <si>
    <t>01-02</t>
  </si>
  <si>
    <t>02-03</t>
  </si>
  <si>
    <t>03-04</t>
  </si>
  <si>
    <t>Notes: Figures are adjusted for inflation in 2017 dollars using CA CPI-W. Borrowing shown here represents loans coordinated through the campus financial aid offices; some families also borrow from outside sources, which are not captured in this indicator. Independent students and students with unknown parent incomes are not shown. Data only include graduates who originally entered as freshmen.</t>
  </si>
  <si>
    <t>Percent with debt</t>
  </si>
  <si>
    <t>Average debt</t>
  </si>
  <si>
    <t>Parent income category</t>
  </si>
  <si>
    <t>$0 up to $58K</t>
  </si>
  <si>
    <t>$58 up to $116K</t>
  </si>
  <si>
    <t>$116 up to $173K</t>
  </si>
  <si>
    <t>$173K+</t>
  </si>
  <si>
    <t>Average cumulative debt, 2016-17 graduates</t>
  </si>
  <si>
    <t>Notes: National average does not include private for-profit institutions. For individual institutions and the public 4-year and nonprofit 4-year averages, Common Data Set figures are used. The national average is taken directly from the TICAS report called Student Debt and the Class of 2014, and it also represents a growth-rate adjustment to the most recent NPSAS figures.</t>
  </si>
  <si>
    <t>10th</t>
  </si>
  <si>
    <t>90th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</si>
</sst>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quot;$&quot;#,##0"/>
    <numFmt numFmtId="166" formatCode="_(&quot;$&quot;* #,##0_);_(&quot;$&quot;* \(#,##0\);_(&quot;$&quot;* &quot;-&quot;??_);_(@_)"/>
  </numFmts>
  <fonts count="34"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theme="1"/>
      <name val="Calibri"/>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333333"/>
      <name val="Calibri"/>
      <family val="2"/>
      <scheme val="minor"/>
    </font>
    <font>
      <b/>
      <sz val="11"/>
      <name val="Calibri"/>
      <family val="2"/>
      <scheme val="minor"/>
    </font>
    <font>
      <b/>
      <sz val="11"/>
      <color rgb="FF000000"/>
      <name val="Calibri"/>
      <family val="2"/>
      <scheme val="minor"/>
    </font>
    <font>
      <sz val="11"/>
      <color rgb="FF262626"/>
      <name val="Calibri"/>
      <family val="2"/>
      <scheme val="minor"/>
    </font>
    <font>
      <b/>
      <sz val="11"/>
      <color rgb="FF262626"/>
      <name val="Calibri"/>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bottom/>
      <diagonal/>
    </border>
    <border>
      <left/>
      <right/>
      <top/>
      <bottom style="thin">
        <color theme="4" tint="0.39997558519241921"/>
      </bottom>
      <diagonal/>
    </border>
    <border>
      <left/>
      <right/>
      <top style="medium">
        <color indexed="64"/>
      </top>
      <bottom/>
      <diagonal/>
    </border>
    <border>
      <left/>
      <right/>
      <top/>
      <bottom style="medium">
        <color indexed="64"/>
      </bottom>
      <diagonal/>
    </border>
  </borders>
  <cellStyleXfs count="58">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5" applyNumberFormat="0" applyAlignment="0" applyProtection="0"/>
    <xf numFmtId="0" fontId="22" fillId="7" borderId="6" applyNumberFormat="0" applyAlignment="0" applyProtection="0"/>
    <xf numFmtId="0" fontId="23" fillId="7" borderId="5" applyNumberFormat="0" applyAlignment="0" applyProtection="0"/>
    <xf numFmtId="0" fontId="24" fillId="0" borderId="7" applyNumberFormat="0" applyFill="0" applyAlignment="0" applyProtection="0"/>
    <xf numFmtId="0" fontId="25" fillId="8" borderId="8" applyNumberFormat="0" applyAlignment="0" applyProtection="0"/>
    <xf numFmtId="0" fontId="26" fillId="0" borderId="0" applyNumberFormat="0" applyFill="0" applyBorder="0" applyAlignment="0" applyProtection="0"/>
    <xf numFmtId="0" fontId="3" fillId="9" borderId="9" applyNumberFormat="0" applyFont="0" applyAlignment="0" applyProtection="0"/>
    <xf numFmtId="0" fontId="27" fillId="0" borderId="0" applyNumberFormat="0" applyFill="0" applyBorder="0" applyAlignment="0" applyProtection="0"/>
    <xf numFmtId="0" fontId="5" fillId="0" borderId="10" applyNumberFormat="0" applyFill="0" applyAlignment="0" applyProtection="0"/>
    <xf numFmtId="0" fontId="2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8" fillId="33" borderId="0" applyNumberFormat="0" applyBorder="0" applyAlignment="0" applyProtection="0"/>
    <xf numFmtId="0" fontId="1" fillId="0" borderId="0"/>
    <xf numFmtId="4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cellStyleXfs>
  <cellXfs count="127">
    <xf numFmtId="0" fontId="0" fillId="0" borderId="0" xfId="0"/>
    <xf numFmtId="0" fontId="0" fillId="0" borderId="0" xfId="0" applyNumberFormat="1"/>
    <xf numFmtId="0" fontId="6" fillId="0" borderId="0" xfId="0" applyFont="1" applyBorder="1"/>
    <xf numFmtId="0" fontId="0" fillId="0" borderId="0" xfId="0" applyBorder="1"/>
    <xf numFmtId="0" fontId="0" fillId="0" borderId="0" xfId="0"/>
    <xf numFmtId="0" fontId="7" fillId="0" borderId="0" xfId="0" applyFont="1" applyFill="1" applyBorder="1" applyAlignment="1">
      <alignment wrapText="1"/>
    </xf>
    <xf numFmtId="0" fontId="7" fillId="0" borderId="0" xfId="0" applyFont="1" applyFill="1" applyBorder="1"/>
    <xf numFmtId="0" fontId="7" fillId="0" borderId="0" xfId="0" applyNumberFormat="1" applyFont="1" applyFill="1" applyBorder="1"/>
    <xf numFmtId="2" fontId="7" fillId="0" borderId="0" xfId="0" applyNumberFormat="1" applyFont="1" applyFill="1" applyBorder="1"/>
    <xf numFmtId="9" fontId="7" fillId="0" borderId="0" xfId="7" applyFont="1" applyFill="1" applyBorder="1"/>
    <xf numFmtId="0" fontId="5" fillId="0" borderId="0" xfId="0" applyFont="1"/>
    <xf numFmtId="0" fontId="0" fillId="0" borderId="0" xfId="0"/>
    <xf numFmtId="49" fontId="0" fillId="0" borderId="0" xfId="0" applyNumberFormat="1"/>
    <xf numFmtId="49" fontId="8" fillId="0" borderId="0" xfId="0" applyNumberFormat="1" applyFont="1"/>
    <xf numFmtId="0" fontId="5" fillId="0" borderId="0" xfId="0" applyFont="1" applyBorder="1"/>
    <xf numFmtId="0" fontId="12" fillId="0" borderId="0" xfId="0" applyFont="1" applyFill="1" applyBorder="1" applyAlignment="1"/>
    <xf numFmtId="0" fontId="0" fillId="0" borderId="0" xfId="0" applyFill="1" applyBorder="1"/>
    <xf numFmtId="0" fontId="5" fillId="0" borderId="0" xfId="0" applyFont="1" applyFill="1" applyBorder="1"/>
    <xf numFmtId="0" fontId="0" fillId="0" borderId="0" xfId="0" applyFont="1" applyFill="1" applyBorder="1"/>
    <xf numFmtId="0" fontId="0" fillId="0" borderId="0" xfId="0" applyNumberFormat="1" applyFill="1" applyBorder="1"/>
    <xf numFmtId="10" fontId="0" fillId="0" borderId="0" xfId="0" applyNumberFormat="1" applyFill="1" applyBorder="1"/>
    <xf numFmtId="0" fontId="6" fillId="2" borderId="0" xfId="0" applyFont="1" applyFill="1" applyBorder="1" applyAlignment="1">
      <alignment horizontal="center" vertical="center" wrapText="1"/>
    </xf>
    <xf numFmtId="0" fontId="13" fillId="0" borderId="0" xfId="0" applyFont="1" applyBorder="1"/>
    <xf numFmtId="49" fontId="5" fillId="0" borderId="0" xfId="0" applyNumberFormat="1" applyFont="1" applyBorder="1" applyAlignment="1">
      <alignment vertical="center"/>
    </xf>
    <xf numFmtId="165" fontId="0" fillId="0" borderId="0" xfId="0" applyNumberFormat="1"/>
    <xf numFmtId="0" fontId="0" fillId="0" borderId="0" xfId="0" applyFont="1" applyBorder="1"/>
    <xf numFmtId="9" fontId="0" fillId="0" borderId="0" xfId="0" applyNumberFormat="1" applyFill="1" applyBorder="1"/>
    <xf numFmtId="165" fontId="0" fillId="0" borderId="0" xfId="0" applyNumberFormat="1" applyFill="1" applyBorder="1"/>
    <xf numFmtId="0" fontId="0" fillId="0" borderId="0" xfId="0" applyFont="1"/>
    <xf numFmtId="166" fontId="0" fillId="0" borderId="0" xfId="1" applyNumberFormat="1" applyFont="1"/>
    <xf numFmtId="0" fontId="0" fillId="0" borderId="0" xfId="0"/>
    <xf numFmtId="165" fontId="0" fillId="0" borderId="0" xfId="0" applyNumberFormat="1"/>
    <xf numFmtId="165" fontId="0" fillId="0" borderId="0" xfId="0" applyNumberFormat="1"/>
    <xf numFmtId="0" fontId="2" fillId="0" borderId="0" xfId="52"/>
    <xf numFmtId="166" fontId="2" fillId="0" borderId="0" xfId="51" applyNumberFormat="1" applyFont="1"/>
    <xf numFmtId="9" fontId="0" fillId="0" borderId="11" xfId="0" applyNumberFormat="1" applyFill="1" applyBorder="1"/>
    <xf numFmtId="9" fontId="0" fillId="0" borderId="0" xfId="0" applyNumberFormat="1" applyFill="1"/>
    <xf numFmtId="0" fontId="0" fillId="34" borderId="0" xfId="0" applyFill="1"/>
    <xf numFmtId="0" fontId="5" fillId="0" borderId="0" xfId="0" applyFont="1" applyAlignment="1"/>
    <xf numFmtId="0" fontId="0" fillId="0" borderId="0" xfId="0"/>
    <xf numFmtId="49" fontId="5" fillId="0" borderId="0" xfId="0" applyNumberFormat="1" applyFont="1" applyBorder="1" applyAlignment="1">
      <alignment horizontal="left" vertical="center"/>
    </xf>
    <xf numFmtId="0" fontId="6" fillId="2" borderId="1" xfId="0" applyFont="1" applyFill="1" applyBorder="1" applyAlignment="1">
      <alignment horizontal="center" vertical="center" wrapText="1"/>
    </xf>
    <xf numFmtId="0" fontId="30" fillId="34" borderId="0" xfId="0" quotePrefix="1" applyFont="1" applyFill="1" applyAlignment="1">
      <alignment horizontal="left" vertical="top"/>
    </xf>
    <xf numFmtId="0" fontId="31" fillId="0" borderId="0" xfId="0" quotePrefix="1" applyFont="1" applyAlignment="1">
      <alignment horizontal="center"/>
    </xf>
    <xf numFmtId="165" fontId="29" fillId="0" borderId="0" xfId="0" applyNumberFormat="1" applyFont="1" applyAlignment="1">
      <alignment vertical="center"/>
    </xf>
    <xf numFmtId="9" fontId="0" fillId="0" borderId="0" xfId="8" applyFont="1" applyFill="1" applyBorder="1" applyAlignment="1">
      <alignment horizontal="center"/>
    </xf>
    <xf numFmtId="0" fontId="0" fillId="0" borderId="0" xfId="0" applyNumberFormat="1" applyFill="1"/>
    <xf numFmtId="0" fontId="0" fillId="0" borderId="0" xfId="0" applyNumberFormat="1" applyFont="1" applyBorder="1"/>
    <xf numFmtId="0" fontId="0" fillId="2" borderId="0" xfId="0" applyFont="1" applyFill="1" applyBorder="1"/>
    <xf numFmtId="0" fontId="5" fillId="2" borderId="0" xfId="0" applyFont="1" applyFill="1" applyBorder="1" applyAlignment="1">
      <alignment horizontal="center" vertical="center" wrapText="1"/>
    </xf>
    <xf numFmtId="9" fontId="9" fillId="0" borderId="0" xfId="8" quotePrefix="1" applyFont="1" applyBorder="1"/>
    <xf numFmtId="3" fontId="9" fillId="0" borderId="0" xfId="3" applyNumberFormat="1" applyFont="1"/>
    <xf numFmtId="3" fontId="0" fillId="0" borderId="0" xfId="0" applyNumberFormat="1" applyFont="1"/>
    <xf numFmtId="3" fontId="0" fillId="0" borderId="0" xfId="0" applyNumberFormat="1" applyFont="1" applyFill="1"/>
    <xf numFmtId="0" fontId="30" fillId="34" borderId="0" xfId="0" applyFont="1" applyFill="1"/>
    <xf numFmtId="0" fontId="9" fillId="34" borderId="0" xfId="0" applyFont="1" applyFill="1" applyAlignment="1"/>
    <xf numFmtId="0" fontId="9" fillId="0" borderId="0" xfId="0" applyFont="1"/>
    <xf numFmtId="0" fontId="30" fillId="0" borderId="0" xfId="0" applyFont="1"/>
    <xf numFmtId="0" fontId="9" fillId="34" borderId="0" xfId="0" quotePrefix="1" applyFont="1" applyFill="1" applyAlignment="1">
      <alignment horizontal="center" vertical="center"/>
    </xf>
    <xf numFmtId="0" fontId="30" fillId="34" borderId="0" xfId="0" quotePrefix="1" applyFont="1" applyFill="1" applyAlignment="1">
      <alignment horizontal="left"/>
    </xf>
    <xf numFmtId="0" fontId="30" fillId="34" borderId="0" xfId="0" quotePrefix="1" applyFont="1" applyFill="1" applyAlignment="1">
      <alignment horizontal="center"/>
    </xf>
    <xf numFmtId="0" fontId="30" fillId="0" borderId="0" xfId="0" quotePrefix="1" applyFont="1" applyAlignment="1">
      <alignment horizontal="left" vertical="top"/>
    </xf>
    <xf numFmtId="10" fontId="9" fillId="0" borderId="0" xfId="0" applyNumberFormat="1" applyFont="1" applyAlignment="1">
      <alignment vertical="center"/>
    </xf>
    <xf numFmtId="6" fontId="0" fillId="0" borderId="0" xfId="0" applyNumberFormat="1" applyFont="1" applyBorder="1"/>
    <xf numFmtId="0" fontId="5" fillId="2" borderId="12" xfId="52" applyFont="1" applyFill="1" applyBorder="1"/>
    <xf numFmtId="0" fontId="30" fillId="34" borderId="0" xfId="52" applyFont="1" applyFill="1"/>
    <xf numFmtId="0" fontId="9" fillId="0" borderId="0" xfId="52" applyFont="1"/>
    <xf numFmtId="0" fontId="9" fillId="0" borderId="0" xfId="52" applyNumberFormat="1" applyFont="1"/>
    <xf numFmtId="0" fontId="5" fillId="0" borderId="0" xfId="52" applyFont="1"/>
    <xf numFmtId="165" fontId="9" fillId="0" borderId="0" xfId="52" applyNumberFormat="1" applyFont="1"/>
    <xf numFmtId="0" fontId="5" fillId="0" borderId="12" xfId="52" applyFont="1" applyBorder="1"/>
    <xf numFmtId="0" fontId="9" fillId="0" borderId="0" xfId="52" quotePrefix="1" applyFont="1"/>
    <xf numFmtId="0" fontId="5" fillId="0" borderId="0" xfId="52" applyFont="1" applyBorder="1"/>
    <xf numFmtId="0" fontId="30" fillId="0" borderId="0" xfId="52" applyNumberFormat="1" applyFont="1"/>
    <xf numFmtId="0" fontId="0" fillId="34" borderId="0" xfId="0" applyFont="1" applyFill="1"/>
    <xf numFmtId="0" fontId="29" fillId="34" borderId="0" xfId="0" quotePrefix="1" applyFont="1" applyFill="1" applyAlignment="1">
      <alignment horizontal="left"/>
    </xf>
    <xf numFmtId="0" fontId="30" fillId="0" borderId="0" xfId="3" applyFont="1" applyFill="1" applyBorder="1" applyAlignment="1"/>
    <xf numFmtId="0" fontId="30" fillId="0" borderId="0" xfId="3" applyFont="1" applyFill="1" applyBorder="1" applyAlignment="1">
      <alignment horizontal="left"/>
    </xf>
    <xf numFmtId="3" fontId="9" fillId="0" borderId="0" xfId="0" applyNumberFormat="1" applyFont="1" applyBorder="1"/>
    <xf numFmtId="3" fontId="0" fillId="0" borderId="0" xfId="0" applyNumberFormat="1" applyFont="1" applyFill="1" applyBorder="1"/>
    <xf numFmtId="3" fontId="9" fillId="35" borderId="0" xfId="0" applyNumberFormat="1" applyFont="1" applyFill="1" applyBorder="1" applyAlignment="1">
      <alignment horizontal="right"/>
    </xf>
    <xf numFmtId="0" fontId="0" fillId="0" borderId="0" xfId="0" applyAlignment="1">
      <alignment horizontal="left"/>
    </xf>
    <xf numFmtId="3" fontId="0" fillId="0" borderId="0" xfId="0" applyNumberFormat="1" applyFont="1" applyBorder="1" applyAlignment="1">
      <alignment horizontal="right"/>
    </xf>
    <xf numFmtId="3" fontId="0" fillId="0" borderId="0" xfId="0" applyNumberFormat="1" applyFont="1" applyAlignment="1">
      <alignment horizontal="right"/>
    </xf>
    <xf numFmtId="165" fontId="9" fillId="0" borderId="0" xfId="0" applyNumberFormat="1" applyFont="1" applyFill="1" applyAlignment="1">
      <alignment vertical="center"/>
    </xf>
    <xf numFmtId="0" fontId="5" fillId="0" borderId="0" xfId="0" applyFont="1" applyAlignment="1">
      <alignment horizontal="left"/>
    </xf>
    <xf numFmtId="0" fontId="5" fillId="0" borderId="0" xfId="0" quotePrefix="1" applyFont="1" applyAlignment="1">
      <alignment horizontal="left"/>
    </xf>
    <xf numFmtId="49" fontId="0" fillId="0" borderId="0" xfId="0" quotePrefix="1" applyNumberFormat="1"/>
    <xf numFmtId="0" fontId="5" fillId="0" borderId="12" xfId="0" applyFont="1" applyBorder="1"/>
    <xf numFmtId="0" fontId="6" fillId="0" borderId="12" xfId="0" applyFont="1" applyFill="1" applyBorder="1"/>
    <xf numFmtId="0" fontId="5" fillId="0" borderId="0" xfId="0" applyFont="1" applyFill="1"/>
    <xf numFmtId="0" fontId="5" fillId="0" borderId="12" xfId="0" applyFont="1" applyFill="1" applyBorder="1"/>
    <xf numFmtId="0" fontId="0" fillId="0" borderId="0" xfId="0" applyFill="1"/>
    <xf numFmtId="164" fontId="0" fillId="0" borderId="0" xfId="7" applyNumberFormat="1" applyFont="1" applyFill="1" applyBorder="1"/>
    <xf numFmtId="0" fontId="0" fillId="0" borderId="0" xfId="0"/>
    <xf numFmtId="165" fontId="0" fillId="0" borderId="0" xfId="0" applyNumberFormat="1" applyFont="1" applyFill="1" applyBorder="1"/>
    <xf numFmtId="164" fontId="0" fillId="0" borderId="0" xfId="7" applyNumberFormat="1" applyFont="1"/>
    <xf numFmtId="0" fontId="32" fillId="0" borderId="13" xfId="0" applyFont="1" applyBorder="1" applyAlignment="1">
      <alignment vertical="center"/>
    </xf>
    <xf numFmtId="6" fontId="32" fillId="0" borderId="13" xfId="0" applyNumberFormat="1" applyFont="1" applyBorder="1" applyAlignment="1">
      <alignment horizontal="center" vertical="center"/>
    </xf>
    <xf numFmtId="0" fontId="32" fillId="0" borderId="0" xfId="0" applyFont="1" applyAlignment="1">
      <alignment vertical="center"/>
    </xf>
    <xf numFmtId="6" fontId="32" fillId="0" borderId="0" xfId="0" applyNumberFormat="1" applyFont="1" applyAlignment="1">
      <alignment horizontal="center" vertical="center"/>
    </xf>
    <xf numFmtId="0" fontId="33" fillId="0" borderId="0" xfId="0" applyFont="1" applyAlignment="1">
      <alignment vertical="center"/>
    </xf>
    <xf numFmtId="6" fontId="33" fillId="0" borderId="0" xfId="0" applyNumberFormat="1" applyFont="1" applyAlignment="1">
      <alignment horizontal="center" vertical="center"/>
    </xf>
    <xf numFmtId="0" fontId="33" fillId="0" borderId="0" xfId="0" applyFont="1" applyAlignment="1">
      <alignment vertical="center" wrapText="1"/>
    </xf>
    <xf numFmtId="6" fontId="33" fillId="0" borderId="0" xfId="0" applyNumberFormat="1" applyFont="1" applyAlignment="1">
      <alignment horizontal="center" vertical="center" wrapText="1"/>
    </xf>
    <xf numFmtId="0" fontId="33" fillId="0" borderId="14" xfId="0" applyFont="1" applyBorder="1" applyAlignment="1">
      <alignment vertical="center" wrapText="1"/>
    </xf>
    <xf numFmtId="6" fontId="33" fillId="0" borderId="14" xfId="0" applyNumberFormat="1" applyFont="1" applyBorder="1" applyAlignment="1">
      <alignment horizontal="center" vertical="center" wrapText="1"/>
    </xf>
    <xf numFmtId="164" fontId="0" fillId="0" borderId="0" xfId="0" applyNumberFormat="1" applyAlignment="1">
      <alignment horizontal="center"/>
    </xf>
    <xf numFmtId="0" fontId="0" fillId="0" borderId="1" xfId="0" applyBorder="1"/>
    <xf numFmtId="164" fontId="0" fillId="0" borderId="1" xfId="0" applyNumberFormat="1" applyBorder="1" applyAlignment="1">
      <alignment horizontal="center"/>
    </xf>
    <xf numFmtId="0" fontId="5" fillId="34" borderId="1" xfId="0" applyFont="1" applyFill="1" applyBorder="1" applyAlignment="1">
      <alignment wrapText="1"/>
    </xf>
    <xf numFmtId="0" fontId="5" fillId="34" borderId="1" xfId="0" applyFont="1" applyFill="1" applyBorder="1" applyAlignment="1">
      <alignment horizontal="center" vertical="center"/>
    </xf>
    <xf numFmtId="0" fontId="0" fillId="0" borderId="0" xfId="0" applyAlignment="1">
      <alignment horizontal="center"/>
    </xf>
    <xf numFmtId="49" fontId="10" fillId="0" borderId="0" xfId="0" applyNumberFormat="1" applyFont="1" applyAlignment="1">
      <alignment horizontal="left" vertical="center"/>
    </xf>
    <xf numFmtId="49" fontId="0" fillId="0" borderId="0" xfId="0" applyNumberFormat="1" applyAlignment="1">
      <alignment horizontal="left" vertical="center"/>
    </xf>
    <xf numFmtId="49" fontId="11" fillId="0" borderId="0" xfId="2" applyNumberFormat="1" applyFont="1" applyAlignment="1">
      <alignment horizontal="left"/>
    </xf>
    <xf numFmtId="49" fontId="9" fillId="0" borderId="0" xfId="0" applyNumberFormat="1" applyFont="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49" fontId="5" fillId="0" borderId="0" xfId="0" applyNumberFormat="1" applyFont="1" applyBorder="1" applyAlignment="1">
      <alignment horizontal="left" vertical="center"/>
    </xf>
    <xf numFmtId="0" fontId="13" fillId="0" borderId="0" xfId="0" applyFont="1" applyBorder="1" applyAlignment="1">
      <alignment horizontal="left" vertical="center" wrapText="1"/>
    </xf>
    <xf numFmtId="0" fontId="5" fillId="34" borderId="0" xfId="0" applyFont="1" applyFill="1" applyAlignment="1">
      <alignment horizontal="center"/>
    </xf>
    <xf numFmtId="0" fontId="6" fillId="2"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2" borderId="0" xfId="0" applyFont="1" applyFill="1" applyBorder="1" applyAlignment="1">
      <alignment horizontal="center" vertical="center" wrapText="1"/>
    </xf>
  </cellXfs>
  <cellStyles count="58">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urrency" xfId="1" builtinId="4"/>
    <cellStyle name="Currency 2" xfId="51" xr:uid="{00000000-0005-0000-0000-00001C000000}"/>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Input" xfId="17" builtinId="20" customBuiltin="1"/>
    <cellStyle name="Linked Cell" xfId="20" builtinId="24" customBuiltin="1"/>
    <cellStyle name="Neutral" xfId="16" builtinId="28" customBuiltin="1"/>
    <cellStyle name="Normal" xfId="0" builtinId="0"/>
    <cellStyle name="Normal 2" xfId="3" xr:uid="{00000000-0005-0000-0000-000028000000}"/>
    <cellStyle name="Normal 2 2" xfId="53" xr:uid="{00000000-0005-0000-0000-000029000000}"/>
    <cellStyle name="Normal 2 2 2" xfId="50" xr:uid="{00000000-0005-0000-0000-00002A000000}"/>
    <cellStyle name="Normal 2 3" xfId="52" xr:uid="{00000000-0005-0000-0000-00002B000000}"/>
    <cellStyle name="Normal 3" xfId="4" xr:uid="{00000000-0005-0000-0000-00002C000000}"/>
    <cellStyle name="Normal 3 2" xfId="5" xr:uid="{00000000-0005-0000-0000-00002D000000}"/>
    <cellStyle name="Normal 3 3" xfId="57" xr:uid="{00000000-0005-0000-0000-00002E000000}"/>
    <cellStyle name="Normal 4" xfId="6" xr:uid="{00000000-0005-0000-0000-00002F000000}"/>
    <cellStyle name="Normal 4 2" xfId="55" xr:uid="{00000000-0005-0000-0000-000030000000}"/>
    <cellStyle name="Note" xfId="23" builtinId="10" customBuiltin="1"/>
    <cellStyle name="Output" xfId="18" builtinId="21" customBuiltin="1"/>
    <cellStyle name="Percent" xfId="7" builtinId="5"/>
    <cellStyle name="Percent 2" xfId="8" xr:uid="{00000000-0005-0000-0000-000034000000}"/>
    <cellStyle name="Percent 2 2" xfId="54" xr:uid="{00000000-0005-0000-0000-000035000000}"/>
    <cellStyle name="Percent 3" xfId="56" xr:uid="{00000000-0005-0000-0000-000036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3447</xdr:colOff>
      <xdr:row>7</xdr:row>
      <xdr:rowOff>33149</xdr:rowOff>
    </xdr:to>
    <xdr:pic>
      <xdr:nvPicPr>
        <xdr:cNvPr id="3" name="Picture 2">
          <a:extLst>
            <a:ext uri="{FF2B5EF4-FFF2-40B4-BE49-F238E27FC236}">
              <a16:creationId xmlns:a16="http://schemas.microsoft.com/office/drawing/2014/main" id="{49682676-4E6B-4DF0-8C2E-E7556597D6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56922" cy="1185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UG%20Affordability%202019/2.1.1%20UG%20Total%20Cost%20of%20Atten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chart data"/>
      <sheetName val="pivot"/>
      <sheetName val="data"/>
      <sheetName val="IPEDS Tuition &amp; Fee Data for Re"/>
    </sheetNames>
    <sheetDataSet>
      <sheetData sheetId="0" refreshError="1"/>
      <sheetData sheetId="1"/>
      <sheetData sheetId="2">
        <row r="9">
          <cell r="G9">
            <v>6246.543016759776</v>
          </cell>
          <cell r="H9">
            <v>7209.2284118116513</v>
          </cell>
          <cell r="I9">
            <v>37908.97063048683</v>
          </cell>
        </row>
        <row r="10">
          <cell r="G10">
            <v>8381.9118607181717</v>
          </cell>
          <cell r="H10">
            <v>7976.8528680242489</v>
          </cell>
          <cell r="I10">
            <v>38947.802191823401</v>
          </cell>
        </row>
        <row r="11">
          <cell r="G11">
            <v>9280.2022233986227</v>
          </cell>
          <cell r="H11">
            <v>8561.8479921349153</v>
          </cell>
          <cell r="I11">
            <v>39919.594721318914</v>
          </cell>
        </row>
        <row r="12">
          <cell r="G12">
            <v>8777.0542793942477</v>
          </cell>
          <cell r="H12">
            <v>8860.2920586304972</v>
          </cell>
          <cell r="I12">
            <v>40572.147232553049</v>
          </cell>
        </row>
        <row r="13">
          <cell r="G13">
            <v>8511.1290375471381</v>
          </cell>
          <cell r="H13">
            <v>9136.4438198299486</v>
          </cell>
          <cell r="I13">
            <v>41548.303422106663</v>
          </cell>
        </row>
        <row r="14">
          <cell r="G14">
            <v>9042.340161981896</v>
          </cell>
          <cell r="H14">
            <v>9396.7305519635192</v>
          </cell>
          <cell r="I14">
            <v>42370.072347376299</v>
          </cell>
        </row>
        <row r="15">
          <cell r="G15">
            <v>9328.2169117647063</v>
          </cell>
          <cell r="H15">
            <v>9618.4665835084033</v>
          </cell>
          <cell r="I15">
            <v>42855.953453256305</v>
          </cell>
        </row>
        <row r="16">
          <cell r="G16">
            <v>10888.36739096933</v>
          </cell>
          <cell r="H16">
            <v>10324.242124034079</v>
          </cell>
          <cell r="I16">
            <v>44746.799682979981</v>
          </cell>
        </row>
        <row r="17">
          <cell r="G17">
            <v>12993.194962828098</v>
          </cell>
          <cell r="H17">
            <v>10871.350022758308</v>
          </cell>
          <cell r="I17">
            <v>45795.300604720731</v>
          </cell>
        </row>
        <row r="18">
          <cell r="G18">
            <v>14750.987632508832</v>
          </cell>
          <cell r="H18">
            <v>11280.644750126197</v>
          </cell>
          <cell r="I18">
            <v>46253.49533064109</v>
          </cell>
        </row>
        <row r="19">
          <cell r="G19">
            <v>14443.113989637304</v>
          </cell>
          <cell r="H19">
            <v>11510.354552183568</v>
          </cell>
          <cell r="I19">
            <v>47028.128238341968</v>
          </cell>
        </row>
        <row r="20">
          <cell r="G20">
            <v>14268.953597275435</v>
          </cell>
          <cell r="H20">
            <v>11636.798212005107</v>
          </cell>
          <cell r="I20">
            <v>48144.225323846011</v>
          </cell>
        </row>
        <row r="21">
          <cell r="G21">
            <v>14126.464714086471</v>
          </cell>
          <cell r="H21">
            <v>11745.574178123132</v>
          </cell>
          <cell r="I21">
            <v>49030.863299462049</v>
          </cell>
        </row>
        <row r="22">
          <cell r="G22">
            <v>14100.552428256069</v>
          </cell>
          <cell r="H22">
            <v>11914.226289025544</v>
          </cell>
          <cell r="I22">
            <v>50257.662310785243</v>
          </cell>
        </row>
        <row r="50">
          <cell r="G50">
            <v>21968.989944134079</v>
          </cell>
          <cell r="H50">
            <v>20268.07398244214</v>
          </cell>
          <cell r="I50">
            <v>53210.899441340778</v>
          </cell>
        </row>
        <row r="51">
          <cell r="G51">
            <v>24522.149075081608</v>
          </cell>
          <cell r="H51">
            <v>21314.329162132752</v>
          </cell>
          <cell r="I51">
            <v>54420.878594745831</v>
          </cell>
        </row>
        <row r="52">
          <cell r="G52">
            <v>25928.910181754014</v>
          </cell>
          <cell r="H52">
            <v>22099.613098389171</v>
          </cell>
          <cell r="I52">
            <v>55540.137109581789</v>
          </cell>
        </row>
        <row r="53">
          <cell r="G53">
            <v>27721.457886676875</v>
          </cell>
          <cell r="H53">
            <v>22401.082038941153</v>
          </cell>
          <cell r="I53">
            <v>56298.040472544293</v>
          </cell>
        </row>
        <row r="54">
          <cell r="G54">
            <v>28459.918019347431</v>
          </cell>
          <cell r="H54">
            <v>22763.847164640574</v>
          </cell>
          <cell r="I54">
            <v>57377.128733047568</v>
          </cell>
        </row>
        <row r="55">
          <cell r="G55">
            <v>28753.633793870096</v>
          </cell>
          <cell r="H55">
            <v>23258.151024297284</v>
          </cell>
          <cell r="I55">
            <v>58440.078200503638</v>
          </cell>
        </row>
        <row r="56">
          <cell r="G56">
            <v>29122.525122549021</v>
          </cell>
          <cell r="H56">
            <v>23615.155462184874</v>
          </cell>
          <cell r="I56">
            <v>59110.946297268907</v>
          </cell>
        </row>
        <row r="57">
          <cell r="G57">
            <v>31495.806441670517</v>
          </cell>
          <cell r="H57">
            <v>25066.35684565088</v>
          </cell>
          <cell r="I57">
            <v>61709.53576382008</v>
          </cell>
        </row>
        <row r="58">
          <cell r="G58">
            <v>33874.863905325445</v>
          </cell>
          <cell r="H58">
            <v>25985.475258469341</v>
          </cell>
          <cell r="I58">
            <v>63059.83126341115</v>
          </cell>
        </row>
        <row r="59">
          <cell r="G59">
            <v>34955.045347467603</v>
          </cell>
          <cell r="H59">
            <v>26314.394750126197</v>
          </cell>
          <cell r="I59">
            <v>63624.248738011105</v>
          </cell>
        </row>
        <row r="60">
          <cell r="G60">
            <v>34768.354058721932</v>
          </cell>
          <cell r="H60">
            <v>26613.409696521096</v>
          </cell>
          <cell r="I60">
            <v>64550.225758697263</v>
          </cell>
        </row>
        <row r="61">
          <cell r="G61">
            <v>35057.798212005102</v>
          </cell>
          <cell r="H61">
            <v>26846.429666119322</v>
          </cell>
          <cell r="I61">
            <v>65892.170224411602</v>
          </cell>
        </row>
        <row r="62">
          <cell r="G62">
            <v>35259.89511854951</v>
          </cell>
          <cell r="H62">
            <v>27030.00806933652</v>
          </cell>
          <cell r="I62">
            <v>67007.003885236103</v>
          </cell>
        </row>
        <row r="63">
          <cell r="G63">
            <v>35494.694812362024</v>
          </cell>
          <cell r="H63">
            <v>27283.490243614</v>
          </cell>
          <cell r="I63">
            <v>68614.437736518448</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tabSelected="1" workbookViewId="0">
      <selection activeCell="A13" sqref="A13:O13"/>
    </sheetView>
  </sheetViews>
  <sheetFormatPr defaultRowHeight="15" x14ac:dyDescent="0.25"/>
  <cols>
    <col min="1" max="1" width="9.140625" customWidth="1"/>
    <col min="15" max="15" width="3.28515625" customWidth="1"/>
  </cols>
  <sheetData>
    <row r="1" spans="1:15" x14ac:dyDescent="0.25">
      <c r="A1" s="112"/>
      <c r="B1" s="112"/>
      <c r="C1" s="112"/>
      <c r="D1" s="112"/>
      <c r="E1" s="112"/>
      <c r="F1" s="112"/>
      <c r="G1" s="112"/>
      <c r="H1" s="112"/>
      <c r="I1" s="112"/>
      <c r="J1" s="112"/>
      <c r="K1" s="112"/>
      <c r="L1" s="112"/>
      <c r="M1" s="112"/>
      <c r="N1" s="112"/>
      <c r="O1" s="112"/>
    </row>
    <row r="2" spans="1:15" x14ac:dyDescent="0.25">
      <c r="A2" s="112"/>
      <c r="B2" s="112"/>
      <c r="C2" s="112"/>
      <c r="D2" s="112"/>
      <c r="E2" s="112"/>
      <c r="F2" s="112"/>
      <c r="G2" s="112"/>
      <c r="H2" s="112"/>
      <c r="I2" s="112"/>
      <c r="J2" s="112"/>
      <c r="K2" s="112"/>
      <c r="L2" s="112"/>
      <c r="M2" s="112"/>
      <c r="N2" s="112"/>
      <c r="O2" s="112"/>
    </row>
    <row r="3" spans="1:15" x14ac:dyDescent="0.25">
      <c r="A3" s="112"/>
      <c r="B3" s="112"/>
      <c r="C3" s="112"/>
      <c r="D3" s="112"/>
      <c r="E3" s="112"/>
      <c r="F3" s="112"/>
      <c r="G3" s="112"/>
      <c r="H3" s="112"/>
      <c r="I3" s="112"/>
      <c r="J3" s="112"/>
      <c r="K3" s="112"/>
      <c r="L3" s="112"/>
      <c r="M3" s="112"/>
      <c r="N3" s="112"/>
      <c r="O3" s="112"/>
    </row>
    <row r="4" spans="1:15" x14ac:dyDescent="0.25">
      <c r="A4" s="112"/>
      <c r="B4" s="112"/>
      <c r="C4" s="112"/>
      <c r="D4" s="112"/>
      <c r="E4" s="112"/>
      <c r="F4" s="112"/>
      <c r="G4" s="112"/>
      <c r="H4" s="112"/>
      <c r="I4" s="112"/>
      <c r="J4" s="112"/>
      <c r="K4" s="112"/>
      <c r="L4" s="112"/>
      <c r="M4" s="112"/>
      <c r="N4" s="112"/>
      <c r="O4" s="112"/>
    </row>
    <row r="5" spans="1:15" x14ac:dyDescent="0.25">
      <c r="A5" s="112"/>
      <c r="B5" s="112"/>
      <c r="C5" s="112"/>
      <c r="D5" s="112"/>
      <c r="E5" s="112"/>
      <c r="F5" s="112"/>
      <c r="G5" s="112"/>
      <c r="H5" s="112"/>
      <c r="I5" s="112"/>
      <c r="J5" s="112"/>
      <c r="K5" s="112"/>
      <c r="L5" s="112"/>
      <c r="M5" s="112"/>
      <c r="N5" s="112"/>
      <c r="O5" s="112"/>
    </row>
    <row r="6" spans="1:15" x14ac:dyDescent="0.25">
      <c r="A6" s="112"/>
      <c r="B6" s="112"/>
      <c r="C6" s="112"/>
      <c r="D6" s="112"/>
      <c r="E6" s="112"/>
      <c r="F6" s="112"/>
      <c r="G6" s="112"/>
      <c r="H6" s="112"/>
      <c r="I6" s="112"/>
      <c r="J6" s="112"/>
      <c r="K6" s="112"/>
      <c r="L6" s="112"/>
      <c r="M6" s="112"/>
      <c r="N6" s="112"/>
      <c r="O6" s="112"/>
    </row>
    <row r="7" spans="1:15" ht="0.75" customHeight="1" x14ac:dyDescent="0.25">
      <c r="A7" s="112"/>
      <c r="B7" s="112"/>
      <c r="C7" s="112"/>
      <c r="D7" s="112"/>
      <c r="E7" s="112"/>
      <c r="F7" s="112"/>
      <c r="G7" s="112"/>
      <c r="H7" s="112"/>
      <c r="I7" s="112"/>
      <c r="J7" s="112"/>
      <c r="K7" s="112"/>
      <c r="L7" s="112"/>
      <c r="M7" s="112"/>
      <c r="N7" s="112"/>
      <c r="O7" s="112"/>
    </row>
    <row r="8" spans="1:15" x14ac:dyDescent="0.25">
      <c r="A8" s="113" t="s">
        <v>3</v>
      </c>
      <c r="B8" s="114"/>
      <c r="C8" s="114"/>
      <c r="D8" s="114"/>
      <c r="E8" s="114"/>
      <c r="F8" s="114"/>
      <c r="G8" s="114"/>
      <c r="H8" s="114"/>
      <c r="I8" s="114"/>
      <c r="J8" s="114"/>
      <c r="K8" s="114"/>
      <c r="L8" s="114"/>
      <c r="M8" s="114"/>
      <c r="N8" s="114"/>
      <c r="O8" s="114"/>
    </row>
    <row r="9" spans="1:15" x14ac:dyDescent="0.25">
      <c r="A9" s="114"/>
      <c r="B9" s="114"/>
      <c r="C9" s="114"/>
      <c r="D9" s="114"/>
      <c r="E9" s="114"/>
      <c r="F9" s="114"/>
      <c r="G9" s="114"/>
      <c r="H9" s="114"/>
      <c r="I9" s="114"/>
      <c r="J9" s="114"/>
      <c r="K9" s="114"/>
      <c r="L9" s="114"/>
      <c r="M9" s="114"/>
      <c r="N9" s="114"/>
      <c r="O9" s="114"/>
    </row>
    <row r="10" spans="1:15" s="11" customFormat="1" x14ac:dyDescent="0.25">
      <c r="A10" s="114" t="s">
        <v>4</v>
      </c>
      <c r="B10" s="114"/>
      <c r="C10" s="114"/>
      <c r="D10" s="114"/>
      <c r="E10" s="114"/>
      <c r="F10" s="114"/>
      <c r="G10" s="114"/>
      <c r="H10" s="114"/>
      <c r="I10" s="114"/>
      <c r="J10" s="114"/>
      <c r="K10" s="114"/>
      <c r="L10" s="114"/>
      <c r="M10" s="114"/>
      <c r="N10" s="114"/>
      <c r="O10" s="114"/>
    </row>
    <row r="11" spans="1:15" x14ac:dyDescent="0.25">
      <c r="A11" s="13"/>
      <c r="B11" s="115" t="s">
        <v>5</v>
      </c>
      <c r="C11" s="115"/>
      <c r="D11" s="115"/>
      <c r="E11" s="115"/>
      <c r="F11" s="115"/>
      <c r="G11" s="115"/>
      <c r="H11" s="115"/>
      <c r="I11" s="115"/>
      <c r="J11" s="115"/>
      <c r="K11" s="115"/>
      <c r="L11" s="115"/>
      <c r="M11" s="115"/>
      <c r="N11" s="115"/>
      <c r="O11" s="115"/>
    </row>
    <row r="12" spans="1:15" x14ac:dyDescent="0.25">
      <c r="A12" s="13"/>
      <c r="B12" s="115" t="s">
        <v>98</v>
      </c>
      <c r="C12" s="115"/>
      <c r="D12" s="115"/>
      <c r="E12" s="115"/>
      <c r="F12" s="115"/>
      <c r="G12" s="115"/>
      <c r="H12" s="115"/>
      <c r="I12" s="115"/>
      <c r="J12" s="115"/>
      <c r="K12" s="115"/>
      <c r="L12" s="115"/>
      <c r="M12" s="115"/>
      <c r="N12" s="115"/>
      <c r="O12" s="115"/>
    </row>
    <row r="13" spans="1:15" s="11" customFormat="1" x14ac:dyDescent="0.25">
      <c r="A13" s="116" t="s">
        <v>6</v>
      </c>
      <c r="B13" s="116"/>
      <c r="C13" s="116"/>
      <c r="D13" s="116"/>
      <c r="E13" s="116"/>
      <c r="F13" s="116"/>
      <c r="G13" s="116"/>
      <c r="H13" s="116"/>
      <c r="I13" s="116"/>
      <c r="J13" s="116"/>
      <c r="K13" s="116"/>
      <c r="L13" s="116"/>
      <c r="M13" s="116"/>
      <c r="N13" s="116"/>
      <c r="O13" s="116"/>
    </row>
    <row r="14" spans="1:15" x14ac:dyDescent="0.25">
      <c r="A14" s="13"/>
      <c r="B14" s="115" t="s">
        <v>7</v>
      </c>
      <c r="C14" s="115"/>
      <c r="D14" s="115"/>
      <c r="E14" s="115"/>
      <c r="F14" s="115"/>
      <c r="G14" s="115"/>
      <c r="H14" s="115"/>
      <c r="I14" s="115"/>
      <c r="J14" s="115"/>
      <c r="K14" s="115"/>
      <c r="L14" s="115"/>
      <c r="M14" s="115"/>
      <c r="N14" s="115"/>
      <c r="O14" s="115"/>
    </row>
    <row r="15" spans="1:15" x14ac:dyDescent="0.25">
      <c r="A15" s="13"/>
      <c r="B15" s="115" t="s">
        <v>124</v>
      </c>
      <c r="C15" s="115"/>
      <c r="D15" s="115"/>
      <c r="E15" s="115"/>
      <c r="F15" s="115"/>
      <c r="G15" s="115"/>
      <c r="H15" s="115"/>
      <c r="I15" s="115"/>
      <c r="J15" s="115"/>
      <c r="K15" s="115"/>
      <c r="L15" s="115"/>
      <c r="M15" s="115"/>
      <c r="N15" s="115"/>
      <c r="O15" s="115"/>
    </row>
    <row r="16" spans="1:15" x14ac:dyDescent="0.25">
      <c r="A16" s="116" t="s">
        <v>97</v>
      </c>
      <c r="B16" s="116"/>
      <c r="C16" s="116"/>
      <c r="D16" s="116"/>
      <c r="E16" s="116"/>
      <c r="F16" s="116"/>
      <c r="G16" s="116"/>
      <c r="H16" s="116"/>
      <c r="I16" s="116"/>
      <c r="J16" s="116"/>
      <c r="K16" s="116"/>
      <c r="L16" s="116"/>
      <c r="M16" s="116"/>
      <c r="N16" s="116"/>
      <c r="O16" s="116"/>
    </row>
    <row r="17" spans="1:15" x14ac:dyDescent="0.25">
      <c r="A17" s="13"/>
      <c r="B17" s="115" t="s">
        <v>92</v>
      </c>
      <c r="C17" s="115"/>
      <c r="D17" s="115"/>
      <c r="E17" s="115"/>
      <c r="F17" s="115"/>
      <c r="G17" s="115"/>
      <c r="H17" s="115"/>
      <c r="I17" s="115"/>
      <c r="J17" s="115"/>
      <c r="K17" s="115"/>
      <c r="L17" s="115"/>
      <c r="M17" s="115"/>
      <c r="N17" s="115"/>
      <c r="O17" s="115"/>
    </row>
    <row r="18" spans="1:15" x14ac:dyDescent="0.25">
      <c r="A18" s="12"/>
      <c r="B18" s="115" t="s">
        <v>93</v>
      </c>
      <c r="C18" s="115"/>
      <c r="D18" s="115"/>
      <c r="E18" s="115"/>
      <c r="F18" s="115"/>
      <c r="G18" s="115"/>
      <c r="H18" s="115"/>
      <c r="I18" s="115"/>
      <c r="J18" s="115"/>
      <c r="K18" s="115"/>
      <c r="L18" s="115"/>
      <c r="M18" s="115"/>
      <c r="N18" s="115"/>
      <c r="O18" s="115"/>
    </row>
    <row r="19" spans="1:15" x14ac:dyDescent="0.25">
      <c r="A19" s="12"/>
      <c r="B19" s="115" t="s">
        <v>94</v>
      </c>
      <c r="C19" s="115"/>
      <c r="D19" s="115"/>
      <c r="E19" s="115"/>
      <c r="F19" s="115"/>
      <c r="G19" s="115"/>
      <c r="H19" s="115"/>
      <c r="I19" s="115"/>
      <c r="J19" s="115"/>
      <c r="K19" s="115"/>
      <c r="L19" s="115"/>
      <c r="M19" s="115"/>
      <c r="N19" s="115"/>
      <c r="O19" s="115"/>
    </row>
    <row r="20" spans="1:15" x14ac:dyDescent="0.25">
      <c r="A20" s="12"/>
      <c r="B20" s="115" t="s">
        <v>95</v>
      </c>
      <c r="C20" s="115"/>
      <c r="D20" s="115"/>
      <c r="E20" s="115"/>
      <c r="F20" s="115"/>
      <c r="G20" s="115"/>
      <c r="H20" s="115"/>
      <c r="I20" s="115"/>
      <c r="J20" s="115"/>
      <c r="K20" s="115"/>
      <c r="L20" s="115"/>
      <c r="M20" s="115"/>
      <c r="N20" s="115"/>
      <c r="O20" s="115"/>
    </row>
    <row r="21" spans="1:15" s="39" customFormat="1" x14ac:dyDescent="0.25">
      <c r="A21" s="12"/>
      <c r="B21" s="115" t="s">
        <v>96</v>
      </c>
      <c r="C21" s="115"/>
      <c r="D21" s="115"/>
      <c r="E21" s="115"/>
      <c r="F21" s="115"/>
      <c r="G21" s="115"/>
      <c r="H21" s="115"/>
      <c r="I21" s="115"/>
      <c r="J21" s="115"/>
      <c r="K21" s="115"/>
      <c r="L21" s="115"/>
      <c r="M21" s="115"/>
      <c r="N21" s="115"/>
      <c r="O21" s="115"/>
    </row>
    <row r="22" spans="1:15" x14ac:dyDescent="0.25">
      <c r="A22" s="114" t="s">
        <v>2</v>
      </c>
      <c r="B22" s="114"/>
      <c r="C22" s="114"/>
      <c r="D22" s="114"/>
      <c r="E22" s="114"/>
      <c r="F22" s="114"/>
      <c r="G22" s="114"/>
      <c r="H22" s="114"/>
      <c r="I22" s="114"/>
      <c r="J22" s="114"/>
      <c r="K22" s="114"/>
      <c r="L22" s="114"/>
      <c r="M22" s="114"/>
      <c r="N22" s="114"/>
      <c r="O22" s="114"/>
    </row>
    <row r="23" spans="1:15" x14ac:dyDescent="0.25">
      <c r="A23" s="114"/>
      <c r="B23" s="114"/>
      <c r="C23" s="114"/>
      <c r="D23" s="114"/>
      <c r="E23" s="114"/>
      <c r="F23" s="114"/>
      <c r="G23" s="114"/>
      <c r="H23" s="114"/>
      <c r="I23" s="114"/>
      <c r="J23" s="114"/>
      <c r="K23" s="114"/>
      <c r="L23" s="114"/>
      <c r="M23" s="114"/>
      <c r="N23" s="114"/>
      <c r="O23" s="114"/>
    </row>
  </sheetData>
  <mergeCells count="15">
    <mergeCell ref="A22:O23"/>
    <mergeCell ref="B21:O21"/>
    <mergeCell ref="A10:O10"/>
    <mergeCell ref="B14:O14"/>
    <mergeCell ref="B15:O15"/>
    <mergeCell ref="A13:O13"/>
    <mergeCell ref="A16:O16"/>
    <mergeCell ref="B19:O19"/>
    <mergeCell ref="B20:O20"/>
    <mergeCell ref="B17:O17"/>
    <mergeCell ref="A1:O7"/>
    <mergeCell ref="A8:O9"/>
    <mergeCell ref="B11:O11"/>
    <mergeCell ref="B12:O12"/>
    <mergeCell ref="B18:O18"/>
  </mergeCells>
  <hyperlinks>
    <hyperlink ref="B11:O11" location="'2.1.1'!A1" display="2.1.1 Total cost of attendance for undergraduate in-state residents, UC and comparison institutions" xr:uid="{00000000-0004-0000-0000-000000000000}"/>
    <hyperlink ref="B12:O12" location="'2.1.2'!A1" display="2.1.2 Net cost of attendance by family income" xr:uid="{00000000-0004-0000-0000-000001000000}"/>
    <hyperlink ref="B14:O14" location="'2.2.1'!A1" display="2.2.1 Undergraduate Pell Grant recipients, UC and comparison institutions" xr:uid="{00000000-0004-0000-0000-000002000000}"/>
    <hyperlink ref="B15:O15" location="'2.2.2'!A1" display="2.2.2 Undergraduate income distribution, Universitywide and by campus" xr:uid="{00000000-0004-0000-0000-000003000000}"/>
    <hyperlink ref="B17:O17" location="'2.3.1'!A1" display="2.3.1 Student response to a UCUES survey question on the affordability of college" xr:uid="{00000000-0004-0000-0000-000004000000}"/>
    <hyperlink ref="B18:O18" location="'2.3.2'!A1" display="2.3.2 Student loan debt burden of graduating seniors, inflation-adjusted, Universitywide" xr:uid="{00000000-0004-0000-0000-000005000000}"/>
    <hyperlink ref="B19:O19" location="'2.3.3'!A1" display="2.3.3 Student loan debt burden of graduating seniors by parent income, Universitywide" xr:uid="{00000000-0004-0000-0000-000006000000}"/>
    <hyperlink ref="B20:O20" location="'2.3.4'!A1" display="2.3.4 Average cumulative loan debt, UC and national comparison institutions" xr:uid="{00000000-0004-0000-0000-000007000000}"/>
    <hyperlink ref="B21:O21" location="'2.3.5'!A1" display="2.3.5 Debt to Earnings Ratio for UC undergraduate alumni at two and five years after graduation, Universitywide and Campus" xr:uid="{00000000-0004-0000-0000-000008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heetViews>
  <sheetFormatPr defaultRowHeight="15" x14ac:dyDescent="0.25"/>
  <cols>
    <col min="1" max="1" width="15.28515625" customWidth="1"/>
    <col min="2" max="2" width="20.7109375" customWidth="1"/>
  </cols>
  <sheetData>
    <row r="1" spans="1:5" x14ac:dyDescent="0.25">
      <c r="A1" s="10" t="s">
        <v>134</v>
      </c>
      <c r="B1" s="10" t="s">
        <v>84</v>
      </c>
    </row>
    <row r="2" spans="1:5" x14ac:dyDescent="0.25">
      <c r="A2" s="10"/>
      <c r="B2" s="10" t="s">
        <v>135</v>
      </c>
    </row>
    <row r="4" spans="1:5" x14ac:dyDescent="0.25">
      <c r="A4" s="37"/>
      <c r="B4" s="126" t="s">
        <v>85</v>
      </c>
      <c r="C4" s="126"/>
      <c r="D4" s="126"/>
      <c r="E4" s="126"/>
    </row>
    <row r="5" spans="1:5" ht="38.25" x14ac:dyDescent="0.25">
      <c r="A5" s="41" t="s">
        <v>86</v>
      </c>
      <c r="B5" s="41" t="s">
        <v>87</v>
      </c>
      <c r="C5" s="111" t="s">
        <v>150</v>
      </c>
      <c r="D5" s="111" t="s">
        <v>88</v>
      </c>
      <c r="E5" s="111" t="s">
        <v>151</v>
      </c>
    </row>
    <row r="6" spans="1:5" x14ac:dyDescent="0.25">
      <c r="A6" s="94" t="s">
        <v>41</v>
      </c>
      <c r="B6" s="107">
        <v>0.95901639344262291</v>
      </c>
      <c r="C6" s="107">
        <v>3.3944811590755894E-2</v>
      </c>
      <c r="D6" s="107">
        <v>5.6142768580598384E-2</v>
      </c>
      <c r="E6" s="107">
        <v>8.3653868878801982E-2</v>
      </c>
    </row>
    <row r="7" spans="1:5" x14ac:dyDescent="0.25">
      <c r="A7" s="94" t="s">
        <v>37</v>
      </c>
      <c r="B7" s="107">
        <v>0.97499999999999998</v>
      </c>
      <c r="C7" s="107">
        <v>3.5102724881828924E-2</v>
      </c>
      <c r="D7" s="107">
        <v>5.6632690770389016E-2</v>
      </c>
      <c r="E7" s="107">
        <v>8.4560064942436175E-2</v>
      </c>
    </row>
    <row r="8" spans="1:5" x14ac:dyDescent="0.25">
      <c r="A8" s="94" t="s">
        <v>36</v>
      </c>
      <c r="B8" s="107">
        <v>0.87912087912087911</v>
      </c>
      <c r="C8" s="107">
        <v>4.0998098898129172E-2</v>
      </c>
      <c r="D8" s="107">
        <v>7.0464324561596861E-2</v>
      </c>
      <c r="E8" s="107">
        <v>0.10464224558124048</v>
      </c>
    </row>
    <row r="9" spans="1:5" x14ac:dyDescent="0.25">
      <c r="A9" s="94" t="s">
        <v>40</v>
      </c>
      <c r="B9" s="107">
        <v>0.91869918699186992</v>
      </c>
      <c r="C9" s="107">
        <v>3.9159095902714693E-2</v>
      </c>
      <c r="D9" s="107">
        <v>6.6012514840782785E-2</v>
      </c>
      <c r="E9" s="107">
        <v>9.5219661029871255E-2</v>
      </c>
    </row>
    <row r="10" spans="1:5" x14ac:dyDescent="0.25">
      <c r="A10" s="94" t="s">
        <v>33</v>
      </c>
      <c r="B10" s="107">
        <v>0.76190476190476186</v>
      </c>
      <c r="C10" s="107">
        <v>5.5936278959078038E-2</v>
      </c>
      <c r="D10" s="107">
        <v>7.8960392342314029E-2</v>
      </c>
      <c r="E10" s="107">
        <v>0.11190357463052721</v>
      </c>
    </row>
    <row r="11" spans="1:5" x14ac:dyDescent="0.25">
      <c r="A11" s="94" t="s">
        <v>34</v>
      </c>
      <c r="B11" s="107">
        <v>0.69047619047619047</v>
      </c>
      <c r="C11" s="107">
        <v>5.4815529491535279E-2</v>
      </c>
      <c r="D11" s="107">
        <v>8.7346668362488514E-2</v>
      </c>
      <c r="E11" s="107">
        <v>0.11870640021284118</v>
      </c>
    </row>
    <row r="12" spans="1:5" x14ac:dyDescent="0.25">
      <c r="A12" s="94" t="s">
        <v>38</v>
      </c>
      <c r="B12" s="107">
        <v>0.93859649122807021</v>
      </c>
      <c r="C12" s="107">
        <v>4.5669895141427955E-2</v>
      </c>
      <c r="D12" s="107">
        <v>6.7667686191779611E-2</v>
      </c>
      <c r="E12" s="107">
        <v>9.3578959486615473E-2</v>
      </c>
    </row>
    <row r="13" spans="1:5" x14ac:dyDescent="0.25">
      <c r="A13" s="94" t="s">
        <v>39</v>
      </c>
      <c r="B13" s="107">
        <v>0.91249999999999998</v>
      </c>
      <c r="C13" s="107">
        <v>4.3142156228034023E-2</v>
      </c>
      <c r="D13" s="107">
        <v>7.1780049363807316E-2</v>
      </c>
      <c r="E13" s="107">
        <v>9.6844917373883108E-2</v>
      </c>
    </row>
    <row r="14" spans="1:5" x14ac:dyDescent="0.25">
      <c r="A14" s="108" t="s">
        <v>35</v>
      </c>
      <c r="B14" s="109">
        <v>0.88059701492537312</v>
      </c>
      <c r="C14" s="109">
        <v>3.3944811590755894E-2</v>
      </c>
      <c r="D14" s="109">
        <v>5.6142768580598384E-2</v>
      </c>
      <c r="E14" s="109">
        <v>8.3653868878801982E-2</v>
      </c>
    </row>
    <row r="15" spans="1:5" x14ac:dyDescent="0.25">
      <c r="A15" s="94" t="s">
        <v>53</v>
      </c>
      <c r="B15" s="107">
        <v>0.9002433090024331</v>
      </c>
      <c r="C15" s="107">
        <v>4.1879982613442404E-2</v>
      </c>
      <c r="D15" s="107">
        <v>7.2071584720956469E-2</v>
      </c>
      <c r="E15" s="107">
        <v>9.6897422287328547E-2</v>
      </c>
    </row>
    <row r="18" spans="1:6" x14ac:dyDescent="0.25">
      <c r="A18" s="37"/>
      <c r="B18" s="122" t="s">
        <v>89</v>
      </c>
      <c r="C18" s="122"/>
      <c r="D18" s="122"/>
      <c r="E18" s="122"/>
      <c r="F18" s="38"/>
    </row>
    <row r="19" spans="1:6" ht="30" x14ac:dyDescent="0.25">
      <c r="A19" s="41" t="s">
        <v>86</v>
      </c>
      <c r="B19" s="110" t="s">
        <v>90</v>
      </c>
      <c r="C19" s="111" t="s">
        <v>150</v>
      </c>
      <c r="D19" s="111" t="s">
        <v>88</v>
      </c>
      <c r="E19" s="111" t="s">
        <v>151</v>
      </c>
    </row>
    <row r="20" spans="1:6" x14ac:dyDescent="0.25">
      <c r="A20" s="94" t="s">
        <v>41</v>
      </c>
      <c r="B20" s="107">
        <v>1</v>
      </c>
      <c r="C20" s="107">
        <v>2.3744867227859658E-2</v>
      </c>
      <c r="D20" s="107">
        <v>3.9988830339594848E-2</v>
      </c>
      <c r="E20" s="107">
        <v>5.9389033530521024E-2</v>
      </c>
    </row>
    <row r="21" spans="1:6" x14ac:dyDescent="0.25">
      <c r="A21" s="94" t="s">
        <v>37</v>
      </c>
      <c r="B21" s="107">
        <v>1</v>
      </c>
      <c r="C21" s="107">
        <v>2.5343906544162454E-2</v>
      </c>
      <c r="D21" s="107">
        <v>3.7574213726429197E-2</v>
      </c>
      <c r="E21" s="107">
        <v>5.5601243740294501E-2</v>
      </c>
    </row>
    <row r="22" spans="1:6" x14ac:dyDescent="0.25">
      <c r="A22" s="94" t="s">
        <v>36</v>
      </c>
      <c r="B22" s="107">
        <v>0.98666666666666669</v>
      </c>
      <c r="C22" s="107">
        <v>2.9480972691968681E-2</v>
      </c>
      <c r="D22" s="107">
        <v>4.4939746527261994E-2</v>
      </c>
      <c r="E22" s="107">
        <v>6.5756089623492706E-2</v>
      </c>
    </row>
    <row r="23" spans="1:6" x14ac:dyDescent="0.25">
      <c r="A23" s="94" t="s">
        <v>40</v>
      </c>
      <c r="B23" s="107">
        <v>0.99115044247787609</v>
      </c>
      <c r="C23" s="107">
        <v>2.9452449384400694E-2</v>
      </c>
      <c r="D23" s="107">
        <v>4.357070306804614E-2</v>
      </c>
      <c r="E23" s="107">
        <v>6.5301638277699886E-2</v>
      </c>
    </row>
    <row r="24" spans="1:6" x14ac:dyDescent="0.25">
      <c r="A24" s="94" t="s">
        <v>33</v>
      </c>
      <c r="B24" s="107">
        <v>1</v>
      </c>
      <c r="C24" s="107">
        <v>3.3236778549986024E-2</v>
      </c>
      <c r="D24" s="107">
        <v>5.0170358793485602E-2</v>
      </c>
      <c r="E24" s="107">
        <v>5.8334927990033418E-2</v>
      </c>
    </row>
    <row r="25" spans="1:6" x14ac:dyDescent="0.25">
      <c r="A25" s="94" t="s">
        <v>34</v>
      </c>
      <c r="B25" s="107">
        <v>0.98750000000000004</v>
      </c>
      <c r="C25" s="107">
        <v>3.6923662637833664E-2</v>
      </c>
      <c r="D25" s="107">
        <v>5.442412114390377E-2</v>
      </c>
      <c r="E25" s="107">
        <v>7.3377867152432733E-2</v>
      </c>
    </row>
    <row r="26" spans="1:6" x14ac:dyDescent="0.25">
      <c r="A26" s="94" t="s">
        <v>38</v>
      </c>
      <c r="B26" s="107">
        <v>1</v>
      </c>
      <c r="C26" s="107">
        <v>3.0758526022811733E-2</v>
      </c>
      <c r="D26" s="107">
        <v>4.539892275465663E-2</v>
      </c>
      <c r="E26" s="107">
        <v>6.5766546033925788E-2</v>
      </c>
    </row>
    <row r="27" spans="1:6" x14ac:dyDescent="0.25">
      <c r="A27" s="94" t="s">
        <v>39</v>
      </c>
      <c r="B27" s="107">
        <v>1</v>
      </c>
      <c r="C27" s="107">
        <v>3.2395301610639873E-2</v>
      </c>
      <c r="D27" s="107">
        <v>4.680997199467879E-2</v>
      </c>
      <c r="E27" s="107">
        <v>6.4168317520088711E-2</v>
      </c>
    </row>
    <row r="28" spans="1:6" x14ac:dyDescent="0.25">
      <c r="A28" s="108" t="s">
        <v>35</v>
      </c>
      <c r="B28" s="109">
        <v>1</v>
      </c>
      <c r="C28" s="109">
        <v>2.3744867227859658E-2</v>
      </c>
      <c r="D28" s="109">
        <v>3.9988830339594848E-2</v>
      </c>
      <c r="E28" s="109">
        <v>5.9389033530521024E-2</v>
      </c>
    </row>
    <row r="29" spans="1:6" x14ac:dyDescent="0.25">
      <c r="A29" s="94" t="s">
        <v>53</v>
      </c>
      <c r="B29" s="107">
        <v>0.99612903225806448</v>
      </c>
      <c r="C29" s="107">
        <v>2.8261824517859521E-2</v>
      </c>
      <c r="D29" s="107">
        <v>4.5488625689648177E-2</v>
      </c>
      <c r="E29" s="107">
        <v>6.5484465782294971E-2</v>
      </c>
    </row>
  </sheetData>
  <mergeCells count="2">
    <mergeCell ref="B4:E4"/>
    <mergeCell ref="B18:E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3"/>
  <sheetViews>
    <sheetView topLeftCell="A25" workbookViewId="0"/>
  </sheetViews>
  <sheetFormatPr defaultRowHeight="15" x14ac:dyDescent="0.25"/>
  <cols>
    <col min="1" max="1" width="20.85546875" style="25" customWidth="1"/>
    <col min="2" max="2" width="7.7109375" style="25" bestFit="1" customWidth="1"/>
    <col min="3" max="3" width="34" style="25" customWidth="1"/>
    <col min="4" max="4" width="26.28515625" style="25" customWidth="1"/>
    <col min="5" max="5" width="13.5703125" style="25" bestFit="1" customWidth="1"/>
    <col min="6" max="16384" width="9.140625" style="25"/>
  </cols>
  <sheetData>
    <row r="1" spans="1:11" x14ac:dyDescent="0.25">
      <c r="A1" s="23" t="s">
        <v>5</v>
      </c>
      <c r="B1" s="23"/>
      <c r="C1" s="23"/>
      <c r="D1" s="23"/>
      <c r="E1" s="23"/>
    </row>
    <row r="2" spans="1:11" x14ac:dyDescent="0.25">
      <c r="A2" s="40"/>
      <c r="B2" s="40"/>
      <c r="C2" s="40"/>
      <c r="D2" s="40"/>
      <c r="E2" s="40"/>
    </row>
    <row r="3" spans="1:11" s="66" customFormat="1" x14ac:dyDescent="0.25">
      <c r="A3" s="64"/>
      <c r="B3" s="64"/>
      <c r="C3" s="65" t="s">
        <v>9</v>
      </c>
      <c r="D3" s="65" t="s">
        <v>100</v>
      </c>
      <c r="J3" s="67"/>
      <c r="K3" s="67"/>
    </row>
    <row r="4" spans="1:11" s="66" customFormat="1" x14ac:dyDescent="0.25">
      <c r="A4" s="68" t="s">
        <v>0</v>
      </c>
      <c r="B4" s="66" t="s">
        <v>101</v>
      </c>
      <c r="C4" s="69">
        <f>[1]pivot!G9</f>
        <v>6246.543016759776</v>
      </c>
      <c r="D4" s="69">
        <f>[1]pivot!G50</f>
        <v>21968.989944134079</v>
      </c>
      <c r="G4" s="69"/>
      <c r="H4" s="68"/>
      <c r="J4" s="67"/>
      <c r="K4" s="67"/>
    </row>
    <row r="5" spans="1:11" s="66" customFormat="1" x14ac:dyDescent="0.25">
      <c r="A5" s="68"/>
      <c r="B5" s="66" t="s">
        <v>102</v>
      </c>
      <c r="C5" s="69">
        <f>[1]pivot!G10</f>
        <v>8381.9118607181717</v>
      </c>
      <c r="D5" s="69">
        <f>[1]pivot!G51</f>
        <v>24522.149075081608</v>
      </c>
      <c r="G5" s="69"/>
      <c r="H5" s="68"/>
      <c r="J5" s="67"/>
      <c r="K5" s="67"/>
    </row>
    <row r="6" spans="1:11" s="66" customFormat="1" x14ac:dyDescent="0.25">
      <c r="A6" s="68"/>
      <c r="B6" s="66" t="s">
        <v>103</v>
      </c>
      <c r="C6" s="69">
        <f>[1]pivot!G11</f>
        <v>9280.2022233986227</v>
      </c>
      <c r="D6" s="69">
        <f>[1]pivot!G52</f>
        <v>25928.910181754014</v>
      </c>
      <c r="G6" s="69"/>
      <c r="H6" s="68"/>
      <c r="J6" s="67"/>
      <c r="K6" s="67"/>
    </row>
    <row r="7" spans="1:11" s="66" customFormat="1" x14ac:dyDescent="0.25">
      <c r="A7" s="68"/>
      <c r="B7" s="66" t="s">
        <v>104</v>
      </c>
      <c r="C7" s="69">
        <f>[1]pivot!G12</f>
        <v>8777.0542793942477</v>
      </c>
      <c r="D7" s="69">
        <f>[1]pivot!G53</f>
        <v>27721.457886676875</v>
      </c>
      <c r="G7" s="69"/>
      <c r="H7" s="68"/>
      <c r="J7" s="67"/>
      <c r="K7" s="67"/>
    </row>
    <row r="8" spans="1:11" s="66" customFormat="1" x14ac:dyDescent="0.25">
      <c r="A8" s="68"/>
      <c r="B8" s="66" t="s">
        <v>105</v>
      </c>
      <c r="C8" s="69">
        <f>[1]pivot!G13</f>
        <v>8511.1290375471381</v>
      </c>
      <c r="D8" s="69">
        <f>[1]pivot!G54</f>
        <v>28459.918019347431</v>
      </c>
      <c r="G8" s="69"/>
      <c r="H8" s="68"/>
      <c r="J8" s="67"/>
      <c r="K8" s="67"/>
    </row>
    <row r="9" spans="1:11" s="66" customFormat="1" x14ac:dyDescent="0.25">
      <c r="A9" s="68"/>
      <c r="B9" s="66" t="s">
        <v>106</v>
      </c>
      <c r="C9" s="69">
        <f>[1]pivot!G14</f>
        <v>9042.340161981896</v>
      </c>
      <c r="D9" s="69">
        <f>[1]pivot!G55</f>
        <v>28753.633793870096</v>
      </c>
      <c r="G9" s="69"/>
      <c r="H9" s="68"/>
      <c r="J9" s="67"/>
      <c r="K9" s="67"/>
    </row>
    <row r="10" spans="1:11" s="66" customFormat="1" x14ac:dyDescent="0.25">
      <c r="A10" s="68"/>
      <c r="B10" s="66" t="s">
        <v>107</v>
      </c>
      <c r="C10" s="69">
        <f>[1]pivot!G15</f>
        <v>9328.2169117647063</v>
      </c>
      <c r="D10" s="69">
        <f>[1]pivot!G56</f>
        <v>29122.525122549021</v>
      </c>
      <c r="G10" s="69"/>
      <c r="H10" s="68"/>
      <c r="J10" s="67"/>
      <c r="K10" s="67"/>
    </row>
    <row r="11" spans="1:11" s="66" customFormat="1" x14ac:dyDescent="0.25">
      <c r="A11" s="68"/>
      <c r="B11" s="66" t="s">
        <v>108</v>
      </c>
      <c r="C11" s="69">
        <f>[1]pivot!G16</f>
        <v>10888.36739096933</v>
      </c>
      <c r="D11" s="69">
        <f>[1]pivot!G57</f>
        <v>31495.806441670517</v>
      </c>
      <c r="G11" s="69"/>
      <c r="H11" s="68"/>
      <c r="J11" s="67"/>
      <c r="K11" s="67"/>
    </row>
    <row r="12" spans="1:11" s="66" customFormat="1" x14ac:dyDescent="0.25">
      <c r="A12" s="68"/>
      <c r="B12" s="66" t="s">
        <v>109</v>
      </c>
      <c r="C12" s="69">
        <f>[1]pivot!G17</f>
        <v>12993.194962828098</v>
      </c>
      <c r="D12" s="69">
        <f>[1]pivot!G58</f>
        <v>33874.863905325445</v>
      </c>
      <c r="G12" s="69"/>
      <c r="H12" s="70"/>
      <c r="J12" s="67"/>
      <c r="K12" s="67"/>
    </row>
    <row r="13" spans="1:11" s="66" customFormat="1" x14ac:dyDescent="0.25">
      <c r="A13" s="70"/>
      <c r="B13" s="71" t="s">
        <v>110</v>
      </c>
      <c r="C13" s="69">
        <f>[1]pivot!G18</f>
        <v>14750.987632508832</v>
      </c>
      <c r="D13" s="69">
        <f>[1]pivot!G59</f>
        <v>34955.045347467603</v>
      </c>
      <c r="G13" s="69"/>
      <c r="J13" s="67"/>
      <c r="K13" s="67"/>
    </row>
    <row r="14" spans="1:11" s="66" customFormat="1" x14ac:dyDescent="0.25">
      <c r="A14" s="72"/>
      <c r="B14" s="71" t="s">
        <v>111</v>
      </c>
      <c r="C14" s="69">
        <f>[1]pivot!G19</f>
        <v>14443.113989637304</v>
      </c>
      <c r="D14" s="69">
        <f>[1]pivot!G60</f>
        <v>34768.354058721932</v>
      </c>
      <c r="G14" s="69"/>
      <c r="J14" s="67"/>
      <c r="K14" s="67"/>
    </row>
    <row r="15" spans="1:11" s="66" customFormat="1" x14ac:dyDescent="0.25">
      <c r="A15" s="72"/>
      <c r="B15" s="71" t="s">
        <v>112</v>
      </c>
      <c r="C15" s="69">
        <f>[1]pivot!G20</f>
        <v>14268.953597275435</v>
      </c>
      <c r="D15" s="69">
        <f>[1]pivot!G61</f>
        <v>35057.798212005102</v>
      </c>
      <c r="G15" s="69"/>
      <c r="J15" s="67"/>
      <c r="K15" s="67"/>
    </row>
    <row r="16" spans="1:11" s="66" customFormat="1" x14ac:dyDescent="0.25">
      <c r="A16" s="72"/>
      <c r="B16" s="71" t="s">
        <v>113</v>
      </c>
      <c r="C16" s="69">
        <f>[1]pivot!G21</f>
        <v>14126.464714086471</v>
      </c>
      <c r="D16" s="69">
        <f>[1]pivot!G62</f>
        <v>35259.89511854951</v>
      </c>
      <c r="G16" s="69"/>
      <c r="J16" s="67"/>
      <c r="K16" s="67"/>
    </row>
    <row r="17" spans="1:11" s="66" customFormat="1" x14ac:dyDescent="0.25">
      <c r="A17" s="72" t="s">
        <v>1</v>
      </c>
      <c r="B17" s="71" t="s">
        <v>114</v>
      </c>
      <c r="C17" s="69">
        <f>[1]pivot!G22</f>
        <v>14100.552428256069</v>
      </c>
      <c r="D17" s="69">
        <f>[1]pivot!G63</f>
        <v>35494.694812362024</v>
      </c>
      <c r="G17" s="69"/>
      <c r="J17" s="67"/>
      <c r="K17" s="67"/>
    </row>
    <row r="18" spans="1:11" s="66" customFormat="1" x14ac:dyDescent="0.25">
      <c r="A18" s="72"/>
      <c r="B18" s="71"/>
      <c r="C18" s="69"/>
      <c r="D18" s="69"/>
      <c r="G18" s="69"/>
      <c r="J18" s="67"/>
      <c r="K18" s="67"/>
    </row>
    <row r="19" spans="1:11" s="66" customFormat="1" x14ac:dyDescent="0.25">
      <c r="A19" s="67" t="s">
        <v>1</v>
      </c>
      <c r="B19" s="67" t="s">
        <v>1</v>
      </c>
      <c r="C19" s="69"/>
      <c r="D19" s="69"/>
      <c r="G19" s="69"/>
      <c r="J19" s="67"/>
      <c r="K19" s="67"/>
    </row>
    <row r="20" spans="1:11" s="66" customFormat="1" x14ac:dyDescent="0.25">
      <c r="A20" s="73" t="s">
        <v>8</v>
      </c>
      <c r="B20" s="66" t="s">
        <v>101</v>
      </c>
      <c r="C20" s="69">
        <f>[1]pivot!H9</f>
        <v>7209.2284118116513</v>
      </c>
      <c r="D20" s="69">
        <f>[1]pivot!H50</f>
        <v>20268.07398244214</v>
      </c>
      <c r="G20" s="69"/>
      <c r="H20" s="69"/>
      <c r="I20" s="69"/>
      <c r="J20" s="67"/>
      <c r="K20" s="67"/>
    </row>
    <row r="21" spans="1:11" s="66" customFormat="1" x14ac:dyDescent="0.25">
      <c r="A21" s="73"/>
      <c r="B21" s="66" t="s">
        <v>102</v>
      </c>
      <c r="C21" s="69">
        <f>[1]pivot!H10</f>
        <v>7976.8528680242489</v>
      </c>
      <c r="D21" s="69">
        <f>[1]pivot!H51</f>
        <v>21314.329162132752</v>
      </c>
      <c r="G21" s="69"/>
      <c r="H21" s="69"/>
      <c r="I21" s="69"/>
      <c r="J21" s="67"/>
      <c r="K21" s="67"/>
    </row>
    <row r="22" spans="1:11" s="66" customFormat="1" x14ac:dyDescent="0.25">
      <c r="A22" s="67"/>
      <c r="B22" s="66" t="s">
        <v>103</v>
      </c>
      <c r="C22" s="69">
        <f>[1]pivot!H11</f>
        <v>8561.8479921349153</v>
      </c>
      <c r="D22" s="69">
        <f>[1]pivot!H52</f>
        <v>22099.613098389171</v>
      </c>
      <c r="G22" s="69"/>
      <c r="H22" s="69"/>
      <c r="I22" s="69"/>
      <c r="J22" s="67"/>
      <c r="K22" s="67"/>
    </row>
    <row r="23" spans="1:11" s="66" customFormat="1" x14ac:dyDescent="0.25">
      <c r="A23" s="67"/>
      <c r="B23" s="66" t="s">
        <v>104</v>
      </c>
      <c r="C23" s="69">
        <f>[1]pivot!H12</f>
        <v>8860.2920586304972</v>
      </c>
      <c r="D23" s="69">
        <f>[1]pivot!H53</f>
        <v>22401.082038941153</v>
      </c>
      <c r="G23" s="69"/>
      <c r="H23" s="69"/>
      <c r="I23" s="69"/>
      <c r="J23" s="67"/>
      <c r="K23" s="67"/>
    </row>
    <row r="24" spans="1:11" s="66" customFormat="1" x14ac:dyDescent="0.25">
      <c r="A24" s="67"/>
      <c r="B24" s="66" t="s">
        <v>105</v>
      </c>
      <c r="C24" s="69">
        <f>[1]pivot!H13</f>
        <v>9136.4438198299486</v>
      </c>
      <c r="D24" s="69">
        <f>[1]pivot!H54</f>
        <v>22763.847164640574</v>
      </c>
      <c r="G24" s="69"/>
      <c r="H24" s="69"/>
      <c r="I24" s="69"/>
      <c r="J24" s="67"/>
      <c r="K24" s="67"/>
    </row>
    <row r="25" spans="1:11" s="66" customFormat="1" x14ac:dyDescent="0.25">
      <c r="A25" s="67"/>
      <c r="B25" s="66" t="s">
        <v>106</v>
      </c>
      <c r="C25" s="69">
        <f>[1]pivot!H14</f>
        <v>9396.7305519635192</v>
      </c>
      <c r="D25" s="69">
        <f>[1]pivot!H55</f>
        <v>23258.151024297284</v>
      </c>
      <c r="G25" s="69"/>
      <c r="H25" s="69"/>
      <c r="I25" s="69"/>
      <c r="J25" s="67"/>
      <c r="K25" s="67"/>
    </row>
    <row r="26" spans="1:11" s="66" customFormat="1" x14ac:dyDescent="0.25">
      <c r="A26" s="67"/>
      <c r="B26" s="66" t="s">
        <v>107</v>
      </c>
      <c r="C26" s="69">
        <f>[1]pivot!H15</f>
        <v>9618.4665835084033</v>
      </c>
      <c r="D26" s="69">
        <f>[1]pivot!H56</f>
        <v>23615.155462184874</v>
      </c>
      <c r="G26" s="69"/>
      <c r="H26" s="69"/>
      <c r="I26" s="69"/>
      <c r="J26" s="67"/>
      <c r="K26" s="67"/>
    </row>
    <row r="27" spans="1:11" s="66" customFormat="1" x14ac:dyDescent="0.25">
      <c r="A27" s="67"/>
      <c r="B27" s="66" t="s">
        <v>108</v>
      </c>
      <c r="C27" s="69">
        <f>[1]pivot!H16</f>
        <v>10324.242124034079</v>
      </c>
      <c r="D27" s="69">
        <f>[1]pivot!H57</f>
        <v>25066.35684565088</v>
      </c>
      <c r="G27" s="69"/>
      <c r="H27" s="69"/>
      <c r="I27" s="69"/>
      <c r="J27" s="67"/>
      <c r="K27" s="67"/>
    </row>
    <row r="28" spans="1:11" s="66" customFormat="1" x14ac:dyDescent="0.25">
      <c r="A28" s="67"/>
      <c r="B28" s="66" t="s">
        <v>109</v>
      </c>
      <c r="C28" s="69">
        <f>[1]pivot!H17</f>
        <v>10871.350022758308</v>
      </c>
      <c r="D28" s="69">
        <f>[1]pivot!H58</f>
        <v>25985.475258469341</v>
      </c>
      <c r="G28" s="69"/>
      <c r="H28" s="69"/>
      <c r="I28" s="69"/>
      <c r="J28" s="67"/>
      <c r="K28" s="67"/>
    </row>
    <row r="29" spans="1:11" s="66" customFormat="1" x14ac:dyDescent="0.25">
      <c r="A29" s="67"/>
      <c r="B29" s="71" t="s">
        <v>110</v>
      </c>
      <c r="C29" s="69">
        <f>[1]pivot!H18</f>
        <v>11280.644750126197</v>
      </c>
      <c r="D29" s="69">
        <f>[1]pivot!H59</f>
        <v>26314.394750126197</v>
      </c>
      <c r="G29" s="69"/>
      <c r="H29" s="69"/>
      <c r="I29" s="69"/>
      <c r="J29" s="67"/>
      <c r="K29" s="67"/>
    </row>
    <row r="30" spans="1:11" s="66" customFormat="1" x14ac:dyDescent="0.25">
      <c r="A30" s="67"/>
      <c r="B30" s="71" t="s">
        <v>111</v>
      </c>
      <c r="C30" s="69">
        <f>[1]pivot!H19</f>
        <v>11510.354552183568</v>
      </c>
      <c r="D30" s="69">
        <f>[1]pivot!H60</f>
        <v>26613.409696521096</v>
      </c>
      <c r="G30" s="69"/>
      <c r="H30" s="69"/>
      <c r="I30" s="69"/>
      <c r="J30" s="67"/>
      <c r="K30" s="67"/>
    </row>
    <row r="31" spans="1:11" s="66" customFormat="1" x14ac:dyDescent="0.25">
      <c r="A31" s="67"/>
      <c r="B31" s="71" t="s">
        <v>112</v>
      </c>
      <c r="C31" s="69">
        <f>[1]pivot!H20</f>
        <v>11636.798212005107</v>
      </c>
      <c r="D31" s="69">
        <f>[1]pivot!H61</f>
        <v>26846.429666119322</v>
      </c>
      <c r="G31" s="69"/>
      <c r="H31" s="69"/>
      <c r="I31" s="69"/>
      <c r="J31" s="67"/>
      <c r="K31" s="67"/>
    </row>
    <row r="32" spans="1:11" s="66" customFormat="1" x14ac:dyDescent="0.25">
      <c r="A32" s="67"/>
      <c r="B32" s="71" t="s">
        <v>113</v>
      </c>
      <c r="C32" s="69">
        <f>[1]pivot!H21</f>
        <v>11745.574178123132</v>
      </c>
      <c r="D32" s="69">
        <f>[1]pivot!H62</f>
        <v>27030.00806933652</v>
      </c>
      <c r="G32" s="69"/>
      <c r="H32" s="69"/>
      <c r="I32" s="69"/>
      <c r="J32" s="67"/>
      <c r="K32" s="67"/>
    </row>
    <row r="33" spans="1:11" s="66" customFormat="1" x14ac:dyDescent="0.25">
      <c r="A33" s="72" t="s">
        <v>1</v>
      </c>
      <c r="B33" s="71" t="s">
        <v>114</v>
      </c>
      <c r="C33" s="69">
        <f>[1]pivot!H22</f>
        <v>11914.226289025544</v>
      </c>
      <c r="D33" s="69">
        <f>[1]pivot!H63</f>
        <v>27283.490243614</v>
      </c>
      <c r="G33" s="69"/>
      <c r="H33" s="69"/>
      <c r="I33" s="69"/>
      <c r="J33" s="67"/>
      <c r="K33" s="67"/>
    </row>
    <row r="34" spans="1:11" s="66" customFormat="1" x14ac:dyDescent="0.25">
      <c r="A34" s="72"/>
      <c r="B34" s="71"/>
      <c r="C34" s="69"/>
      <c r="D34" s="69"/>
      <c r="G34" s="69"/>
      <c r="J34" s="67"/>
      <c r="K34" s="67"/>
    </row>
    <row r="35" spans="1:11" s="66" customFormat="1" x14ac:dyDescent="0.25">
      <c r="A35" s="67" t="s">
        <v>1</v>
      </c>
      <c r="B35" s="67" t="s">
        <v>1</v>
      </c>
      <c r="C35" s="69"/>
      <c r="D35" s="69"/>
      <c r="G35" s="69"/>
      <c r="H35" s="68"/>
      <c r="J35" s="67"/>
      <c r="K35" s="67"/>
    </row>
    <row r="36" spans="1:11" s="66" customFormat="1" x14ac:dyDescent="0.25">
      <c r="A36" s="73" t="s">
        <v>115</v>
      </c>
      <c r="B36" s="66" t="s">
        <v>101</v>
      </c>
      <c r="C36" s="69">
        <f>[1]pivot!I9</f>
        <v>37908.97063048683</v>
      </c>
      <c r="D36" s="69">
        <f>[1]pivot!I50</f>
        <v>53210.899441340778</v>
      </c>
      <c r="G36" s="69"/>
      <c r="H36" s="69"/>
      <c r="I36" s="69"/>
      <c r="J36" s="67"/>
      <c r="K36" s="67"/>
    </row>
    <row r="37" spans="1:11" s="66" customFormat="1" x14ac:dyDescent="0.25">
      <c r="A37" s="67"/>
      <c r="B37" s="66" t="s">
        <v>102</v>
      </c>
      <c r="C37" s="69">
        <f>[1]pivot!I10</f>
        <v>38947.802191823401</v>
      </c>
      <c r="D37" s="69">
        <f>[1]pivot!I51</f>
        <v>54420.878594745831</v>
      </c>
      <c r="G37" s="69"/>
      <c r="H37" s="69"/>
      <c r="I37" s="69"/>
      <c r="J37" s="67"/>
      <c r="K37" s="67"/>
    </row>
    <row r="38" spans="1:11" s="66" customFormat="1" x14ac:dyDescent="0.25">
      <c r="A38" s="67"/>
      <c r="B38" s="66" t="s">
        <v>103</v>
      </c>
      <c r="C38" s="69">
        <f>[1]pivot!I11</f>
        <v>39919.594721318914</v>
      </c>
      <c r="D38" s="69">
        <f>[1]pivot!I52</f>
        <v>55540.137109581789</v>
      </c>
      <c r="G38" s="69"/>
      <c r="H38" s="69"/>
      <c r="I38" s="69"/>
      <c r="J38" s="67"/>
      <c r="K38" s="67"/>
    </row>
    <row r="39" spans="1:11" s="66" customFormat="1" x14ac:dyDescent="0.25">
      <c r="A39" s="67"/>
      <c r="B39" s="66" t="s">
        <v>104</v>
      </c>
      <c r="C39" s="69">
        <f>[1]pivot!I12</f>
        <v>40572.147232553049</v>
      </c>
      <c r="D39" s="69">
        <f>[1]pivot!I53</f>
        <v>56298.040472544293</v>
      </c>
      <c r="G39" s="69"/>
      <c r="H39" s="69"/>
      <c r="I39" s="69"/>
      <c r="J39" s="67"/>
      <c r="K39" s="67"/>
    </row>
    <row r="40" spans="1:11" s="66" customFormat="1" x14ac:dyDescent="0.25">
      <c r="A40" s="67"/>
      <c r="B40" s="66" t="s">
        <v>105</v>
      </c>
      <c r="C40" s="69">
        <f>[1]pivot!I13</f>
        <v>41548.303422106663</v>
      </c>
      <c r="D40" s="69">
        <f>[1]pivot!I54</f>
        <v>57377.128733047568</v>
      </c>
      <c r="G40" s="69"/>
      <c r="H40" s="69"/>
      <c r="I40" s="69"/>
      <c r="J40" s="67"/>
      <c r="K40" s="67"/>
    </row>
    <row r="41" spans="1:11" s="66" customFormat="1" x14ac:dyDescent="0.25">
      <c r="A41" s="67"/>
      <c r="B41" s="66" t="s">
        <v>106</v>
      </c>
      <c r="C41" s="69">
        <f>[1]pivot!I14</f>
        <v>42370.072347376299</v>
      </c>
      <c r="D41" s="69">
        <f>[1]pivot!I55</f>
        <v>58440.078200503638</v>
      </c>
      <c r="G41" s="69"/>
      <c r="H41" s="69"/>
      <c r="I41" s="69"/>
      <c r="J41" s="67"/>
      <c r="K41" s="67"/>
    </row>
    <row r="42" spans="1:11" s="66" customFormat="1" x14ac:dyDescent="0.25">
      <c r="A42" s="67"/>
      <c r="B42" s="66" t="s">
        <v>107</v>
      </c>
      <c r="C42" s="69">
        <f>[1]pivot!I15</f>
        <v>42855.953453256305</v>
      </c>
      <c r="D42" s="69">
        <f>[1]pivot!I56</f>
        <v>59110.946297268907</v>
      </c>
      <c r="G42" s="69"/>
      <c r="H42" s="69"/>
      <c r="I42" s="69"/>
      <c r="J42" s="67"/>
      <c r="K42" s="67"/>
    </row>
    <row r="43" spans="1:11" s="66" customFormat="1" x14ac:dyDescent="0.25">
      <c r="A43" s="67"/>
      <c r="B43" s="66" t="s">
        <v>108</v>
      </c>
      <c r="C43" s="69">
        <f>[1]pivot!I16</f>
        <v>44746.799682979981</v>
      </c>
      <c r="D43" s="69">
        <f>[1]pivot!I57</f>
        <v>61709.53576382008</v>
      </c>
      <c r="G43" s="69"/>
      <c r="H43" s="69"/>
      <c r="I43" s="69"/>
      <c r="J43" s="67"/>
      <c r="K43" s="67"/>
    </row>
    <row r="44" spans="1:11" s="66" customFormat="1" x14ac:dyDescent="0.25">
      <c r="B44" s="66" t="s">
        <v>109</v>
      </c>
      <c r="C44" s="69">
        <f>[1]pivot!I17</f>
        <v>45795.300604720731</v>
      </c>
      <c r="D44" s="69">
        <f>[1]pivot!I58</f>
        <v>63059.83126341115</v>
      </c>
      <c r="G44" s="69"/>
      <c r="H44" s="69"/>
      <c r="I44" s="69"/>
    </row>
    <row r="45" spans="1:11" s="66" customFormat="1" x14ac:dyDescent="0.25">
      <c r="B45" s="71" t="s">
        <v>110</v>
      </c>
      <c r="C45" s="69">
        <f>[1]pivot!I18</f>
        <v>46253.49533064109</v>
      </c>
      <c r="D45" s="69">
        <f>[1]pivot!I59</f>
        <v>63624.248738011105</v>
      </c>
      <c r="G45" s="69"/>
      <c r="H45" s="69"/>
      <c r="I45" s="69"/>
    </row>
    <row r="46" spans="1:11" s="66" customFormat="1" x14ac:dyDescent="0.25">
      <c r="B46" s="71" t="s">
        <v>111</v>
      </c>
      <c r="C46" s="69">
        <f>[1]pivot!I19</f>
        <v>47028.128238341968</v>
      </c>
      <c r="D46" s="69">
        <f>[1]pivot!I60</f>
        <v>64550.225758697263</v>
      </c>
      <c r="G46" s="69"/>
      <c r="H46" s="69"/>
      <c r="I46" s="69"/>
    </row>
    <row r="47" spans="1:11" s="66" customFormat="1" x14ac:dyDescent="0.25">
      <c r="B47" s="71" t="s">
        <v>112</v>
      </c>
      <c r="C47" s="69">
        <f>[1]pivot!I20</f>
        <v>48144.225323846011</v>
      </c>
      <c r="D47" s="69">
        <f>[1]pivot!I61</f>
        <v>65892.170224411602</v>
      </c>
      <c r="G47" s="69"/>
      <c r="H47" s="69"/>
      <c r="I47" s="69"/>
    </row>
    <row r="48" spans="1:11" s="66" customFormat="1" x14ac:dyDescent="0.25">
      <c r="B48" s="71" t="s">
        <v>113</v>
      </c>
      <c r="C48" s="69">
        <f>[1]pivot!I21</f>
        <v>49030.863299462049</v>
      </c>
      <c r="D48" s="69">
        <f>[1]pivot!I62</f>
        <v>67007.003885236103</v>
      </c>
      <c r="G48" s="69"/>
      <c r="H48" s="69"/>
      <c r="I48" s="69"/>
    </row>
    <row r="49" spans="1:13" s="66" customFormat="1" x14ac:dyDescent="0.25">
      <c r="B49" s="66" t="s">
        <v>114</v>
      </c>
      <c r="C49" s="69">
        <f>[1]pivot!I22</f>
        <v>50257.662310785243</v>
      </c>
      <c r="D49" s="69">
        <f>[1]pivot!I63</f>
        <v>68614.437736518448</v>
      </c>
      <c r="H49" s="69"/>
      <c r="I49" s="69"/>
    </row>
    <row r="50" spans="1:13" x14ac:dyDescent="0.25">
      <c r="A50" s="14"/>
      <c r="B50" s="18"/>
      <c r="C50" s="63"/>
      <c r="D50" s="63"/>
      <c r="E50" s="63"/>
      <c r="J50" s="18"/>
      <c r="K50" s="63"/>
      <c r="L50" s="63"/>
      <c r="M50" s="63"/>
    </row>
    <row r="51" spans="1:13" x14ac:dyDescent="0.25">
      <c r="A51" s="25" t="s">
        <v>21</v>
      </c>
      <c r="C51" s="47"/>
      <c r="D51" s="47"/>
      <c r="E51" s="47"/>
    </row>
    <row r="52" spans="1:13" ht="82.5" customHeight="1" x14ac:dyDescent="0.25">
      <c r="A52" s="119" t="s">
        <v>22</v>
      </c>
      <c r="B52" s="119"/>
      <c r="C52" s="119"/>
      <c r="D52" s="119"/>
      <c r="E52" s="119"/>
      <c r="K52" s="63"/>
      <c r="L52" s="63"/>
      <c r="M52" s="63"/>
    </row>
    <row r="53" spans="1:13" x14ac:dyDescent="0.25">
      <c r="A53" s="14"/>
      <c r="C53" s="47"/>
      <c r="D53" s="47"/>
      <c r="E53" s="47"/>
    </row>
    <row r="54" spans="1:13" x14ac:dyDescent="0.25">
      <c r="A54" s="14"/>
      <c r="C54" s="47"/>
      <c r="D54" s="47"/>
      <c r="E54" s="47"/>
    </row>
    <row r="55" spans="1:13" x14ac:dyDescent="0.25">
      <c r="A55" s="14"/>
      <c r="C55" s="47"/>
      <c r="D55" s="47"/>
      <c r="E55" s="47"/>
    </row>
    <row r="56" spans="1:13" x14ac:dyDescent="0.25">
      <c r="C56" s="47"/>
      <c r="D56" s="47"/>
      <c r="E56" s="47"/>
    </row>
    <row r="57" spans="1:13" x14ac:dyDescent="0.25">
      <c r="A57" s="14"/>
      <c r="C57" s="47"/>
      <c r="D57" s="47"/>
      <c r="E57" s="47"/>
    </row>
    <row r="58" spans="1:13" x14ac:dyDescent="0.25">
      <c r="A58" s="14"/>
      <c r="C58" s="47"/>
      <c r="D58" s="47"/>
      <c r="E58" s="47"/>
    </row>
    <row r="59" spans="1:13" x14ac:dyDescent="0.25">
      <c r="A59" s="14"/>
      <c r="C59" s="47"/>
      <c r="D59" s="47"/>
      <c r="E59" s="47"/>
    </row>
    <row r="60" spans="1:13" x14ac:dyDescent="0.25">
      <c r="A60" s="14"/>
      <c r="C60" s="47"/>
      <c r="D60" s="47"/>
      <c r="E60" s="47"/>
    </row>
    <row r="61" spans="1:13" x14ac:dyDescent="0.25">
      <c r="A61" s="14"/>
      <c r="C61" s="47"/>
      <c r="D61" s="47"/>
      <c r="E61" s="47"/>
    </row>
    <row r="62" spans="1:13" x14ac:dyDescent="0.25">
      <c r="A62" s="14"/>
      <c r="C62" s="47"/>
      <c r="D62" s="47"/>
      <c r="E62" s="47"/>
    </row>
    <row r="63" spans="1:13" x14ac:dyDescent="0.25">
      <c r="A63" s="14"/>
      <c r="C63" s="47"/>
      <c r="D63" s="47"/>
      <c r="E63" s="47"/>
    </row>
    <row r="64" spans="1:13" x14ac:dyDescent="0.25">
      <c r="A64" s="14"/>
      <c r="C64" s="47"/>
      <c r="D64" s="47"/>
      <c r="E64" s="47"/>
    </row>
    <row r="65" spans="1:5" x14ac:dyDescent="0.25">
      <c r="A65" s="14"/>
      <c r="C65" s="47"/>
      <c r="D65" s="47"/>
      <c r="E65" s="47"/>
    </row>
    <row r="66" spans="1:5" x14ac:dyDescent="0.25">
      <c r="A66" s="14"/>
      <c r="C66" s="47"/>
      <c r="D66" s="47"/>
      <c r="E66" s="47"/>
    </row>
    <row r="67" spans="1:5" x14ac:dyDescent="0.25">
      <c r="A67" s="14"/>
      <c r="C67" s="47"/>
      <c r="D67" s="47"/>
      <c r="E67" s="47"/>
    </row>
    <row r="68" spans="1:5" x14ac:dyDescent="0.25">
      <c r="A68" s="14"/>
      <c r="C68" s="47"/>
      <c r="D68" s="47"/>
      <c r="E68" s="47"/>
    </row>
    <row r="69" spans="1:5" x14ac:dyDescent="0.25">
      <c r="A69" s="14"/>
      <c r="C69" s="47"/>
      <c r="D69" s="47"/>
      <c r="E69" s="47"/>
    </row>
    <row r="70" spans="1:5" x14ac:dyDescent="0.25">
      <c r="A70" s="14"/>
      <c r="C70" s="47"/>
      <c r="D70" s="47"/>
      <c r="E70" s="47"/>
    </row>
    <row r="71" spans="1:5" x14ac:dyDescent="0.25">
      <c r="A71" s="14"/>
      <c r="C71" s="47"/>
      <c r="D71" s="47"/>
      <c r="E71" s="47"/>
    </row>
    <row r="72" spans="1:5" x14ac:dyDescent="0.25">
      <c r="A72" s="14"/>
      <c r="C72" s="47"/>
      <c r="D72" s="47"/>
      <c r="E72" s="47"/>
    </row>
    <row r="73" spans="1:5" x14ac:dyDescent="0.25">
      <c r="A73" s="14"/>
      <c r="C73" s="47"/>
      <c r="D73" s="47"/>
      <c r="E73" s="47"/>
    </row>
    <row r="74" spans="1:5" x14ac:dyDescent="0.25">
      <c r="A74" s="14"/>
      <c r="C74" s="47"/>
      <c r="D74" s="47"/>
      <c r="E74" s="47"/>
    </row>
    <row r="75" spans="1:5" x14ac:dyDescent="0.25">
      <c r="A75" s="14"/>
      <c r="C75" s="47"/>
      <c r="D75" s="47"/>
      <c r="E75" s="47"/>
    </row>
    <row r="76" spans="1:5" x14ac:dyDescent="0.25">
      <c r="A76" s="14"/>
      <c r="C76" s="47"/>
      <c r="D76" s="47"/>
      <c r="E76" s="47"/>
    </row>
    <row r="77" spans="1:5" x14ac:dyDescent="0.25">
      <c r="A77" s="14"/>
      <c r="C77" s="47"/>
      <c r="D77" s="47"/>
      <c r="E77" s="47"/>
    </row>
    <row r="78" spans="1:5" x14ac:dyDescent="0.25">
      <c r="C78" s="47"/>
      <c r="D78" s="47"/>
      <c r="E78" s="47"/>
    </row>
    <row r="79" spans="1:5" x14ac:dyDescent="0.25">
      <c r="A79" s="14"/>
      <c r="C79" s="47"/>
      <c r="D79" s="47"/>
      <c r="E79" s="47"/>
    </row>
    <row r="80" spans="1:5" x14ac:dyDescent="0.25">
      <c r="A80" s="14"/>
      <c r="C80" s="47"/>
      <c r="D80" s="47"/>
      <c r="E80" s="47"/>
    </row>
    <row r="81" spans="1:5" x14ac:dyDescent="0.25">
      <c r="A81" s="14"/>
      <c r="C81" s="47"/>
      <c r="D81" s="47"/>
      <c r="E81" s="47"/>
    </row>
    <row r="82" spans="1:5" x14ac:dyDescent="0.25">
      <c r="A82" s="14"/>
      <c r="C82" s="47"/>
      <c r="D82" s="47"/>
      <c r="E82" s="47"/>
    </row>
    <row r="83" spans="1:5" x14ac:dyDescent="0.25">
      <c r="A83" s="14"/>
      <c r="C83" s="47"/>
      <c r="D83" s="47"/>
      <c r="E83" s="47"/>
    </row>
    <row r="84" spans="1:5" x14ac:dyDescent="0.25">
      <c r="A84" s="14"/>
      <c r="C84" s="47"/>
      <c r="D84" s="47"/>
      <c r="E84" s="47"/>
    </row>
    <row r="85" spans="1:5" x14ac:dyDescent="0.25">
      <c r="A85" s="14"/>
      <c r="C85" s="47"/>
      <c r="D85" s="47"/>
      <c r="E85" s="47"/>
    </row>
    <row r="86" spans="1:5" x14ac:dyDescent="0.25">
      <c r="A86" s="14"/>
      <c r="C86" s="47"/>
      <c r="D86" s="47"/>
      <c r="E86" s="47"/>
    </row>
    <row r="87" spans="1:5" x14ac:dyDescent="0.25">
      <c r="A87" s="14"/>
      <c r="C87" s="47"/>
      <c r="D87" s="47"/>
      <c r="E87" s="47"/>
    </row>
    <row r="88" spans="1:5" x14ac:dyDescent="0.25">
      <c r="A88" s="14"/>
      <c r="C88" s="47"/>
      <c r="D88" s="47"/>
      <c r="E88" s="47"/>
    </row>
    <row r="89" spans="1:5" x14ac:dyDescent="0.25">
      <c r="A89" s="14"/>
      <c r="C89" s="47"/>
      <c r="D89" s="47"/>
      <c r="E89" s="47"/>
    </row>
    <row r="90" spans="1:5" x14ac:dyDescent="0.25">
      <c r="A90" s="14"/>
      <c r="C90" s="47"/>
      <c r="D90" s="47"/>
      <c r="E90" s="47"/>
    </row>
    <row r="91" spans="1:5" x14ac:dyDescent="0.25">
      <c r="A91" s="14"/>
      <c r="C91" s="47"/>
      <c r="D91" s="47"/>
      <c r="E91" s="47"/>
    </row>
    <row r="92" spans="1:5" x14ac:dyDescent="0.25">
      <c r="A92" s="14"/>
      <c r="C92" s="47"/>
      <c r="D92" s="47"/>
      <c r="E92" s="47"/>
    </row>
    <row r="93" spans="1:5" x14ac:dyDescent="0.25">
      <c r="A93" s="14"/>
      <c r="C93" s="47"/>
      <c r="D93" s="47"/>
      <c r="E93" s="47"/>
    </row>
    <row r="94" spans="1:5" x14ac:dyDescent="0.25">
      <c r="A94" s="14"/>
      <c r="C94" s="47"/>
      <c r="D94" s="47"/>
      <c r="E94" s="47"/>
    </row>
    <row r="95" spans="1:5" x14ac:dyDescent="0.25">
      <c r="A95" s="14"/>
      <c r="C95" s="47"/>
      <c r="D95" s="47"/>
      <c r="E95" s="47"/>
    </row>
    <row r="96" spans="1:5" x14ac:dyDescent="0.25">
      <c r="A96" s="14"/>
      <c r="C96" s="47"/>
      <c r="D96" s="47"/>
      <c r="E96" s="47"/>
    </row>
    <row r="97" spans="1:5" x14ac:dyDescent="0.25">
      <c r="A97" s="14"/>
      <c r="C97" s="47"/>
      <c r="D97" s="47"/>
      <c r="E97" s="47"/>
    </row>
    <row r="98" spans="1:5" x14ac:dyDescent="0.25">
      <c r="A98" s="14"/>
      <c r="C98" s="47"/>
      <c r="D98" s="47"/>
      <c r="E98" s="47"/>
    </row>
    <row r="99" spans="1:5" x14ac:dyDescent="0.25">
      <c r="A99" s="14"/>
      <c r="C99" s="47"/>
      <c r="D99" s="47"/>
      <c r="E99" s="47"/>
    </row>
    <row r="100" spans="1:5" x14ac:dyDescent="0.25">
      <c r="C100" s="47"/>
      <c r="D100" s="47"/>
      <c r="E100" s="47"/>
    </row>
    <row r="101" spans="1:5" x14ac:dyDescent="0.25">
      <c r="A101" s="14"/>
      <c r="C101" s="47"/>
      <c r="D101" s="47"/>
      <c r="E101" s="47"/>
    </row>
    <row r="102" spans="1:5" x14ac:dyDescent="0.25">
      <c r="A102" s="14"/>
      <c r="C102" s="47"/>
      <c r="D102" s="47"/>
      <c r="E102" s="47"/>
    </row>
    <row r="103" spans="1:5" x14ac:dyDescent="0.25">
      <c r="A103" s="14"/>
      <c r="C103" s="47"/>
      <c r="D103" s="47"/>
      <c r="E103" s="47"/>
    </row>
    <row r="104" spans="1:5" x14ac:dyDescent="0.25">
      <c r="A104" s="14"/>
      <c r="C104" s="47"/>
      <c r="D104" s="47"/>
      <c r="E104" s="47"/>
    </row>
    <row r="105" spans="1:5" x14ac:dyDescent="0.25">
      <c r="A105" s="14"/>
      <c r="C105" s="47"/>
      <c r="D105" s="47"/>
      <c r="E105" s="47"/>
    </row>
    <row r="106" spans="1:5" x14ac:dyDescent="0.25">
      <c r="A106" s="14"/>
      <c r="C106" s="47"/>
      <c r="D106" s="47"/>
      <c r="E106" s="47"/>
    </row>
    <row r="107" spans="1:5" x14ac:dyDescent="0.25">
      <c r="A107" s="14"/>
      <c r="C107" s="47"/>
      <c r="D107" s="47"/>
      <c r="E107" s="47"/>
    </row>
    <row r="108" spans="1:5" x14ac:dyDescent="0.25">
      <c r="A108" s="14"/>
      <c r="C108" s="47"/>
      <c r="D108" s="47"/>
      <c r="E108" s="47"/>
    </row>
    <row r="109" spans="1:5" x14ac:dyDescent="0.25">
      <c r="A109" s="14"/>
      <c r="C109" s="47"/>
      <c r="D109" s="47"/>
      <c r="E109" s="47"/>
    </row>
    <row r="110" spans="1:5" x14ac:dyDescent="0.25">
      <c r="A110" s="14"/>
      <c r="C110" s="47"/>
      <c r="D110" s="47"/>
      <c r="E110" s="47"/>
    </row>
    <row r="111" spans="1:5" x14ac:dyDescent="0.25">
      <c r="A111" s="14"/>
      <c r="C111" s="47"/>
      <c r="D111" s="47"/>
      <c r="E111" s="47"/>
    </row>
    <row r="112" spans="1:5" x14ac:dyDescent="0.25">
      <c r="A112" s="14"/>
      <c r="C112" s="47"/>
      <c r="D112" s="47"/>
      <c r="E112" s="47"/>
    </row>
    <row r="113" spans="1:5" x14ac:dyDescent="0.25">
      <c r="A113" s="14"/>
      <c r="C113" s="47"/>
      <c r="D113" s="47"/>
      <c r="E113" s="47"/>
    </row>
    <row r="114" spans="1:5" x14ac:dyDescent="0.25">
      <c r="A114" s="14"/>
      <c r="C114" s="47"/>
      <c r="D114" s="47"/>
      <c r="E114" s="47"/>
    </row>
    <row r="115" spans="1:5" x14ac:dyDescent="0.25">
      <c r="A115" s="14"/>
      <c r="C115" s="47"/>
      <c r="D115" s="47"/>
      <c r="E115" s="47"/>
    </row>
    <row r="116" spans="1:5" x14ac:dyDescent="0.25">
      <c r="A116" s="14"/>
      <c r="C116" s="47"/>
      <c r="D116" s="47"/>
      <c r="E116" s="47"/>
    </row>
    <row r="117" spans="1:5" x14ac:dyDescent="0.25">
      <c r="A117" s="14"/>
      <c r="C117" s="47"/>
      <c r="D117" s="47"/>
      <c r="E117" s="47"/>
    </row>
    <row r="118" spans="1:5" x14ac:dyDescent="0.25">
      <c r="A118" s="14"/>
      <c r="C118" s="47"/>
      <c r="D118" s="47"/>
      <c r="E118" s="47"/>
    </row>
    <row r="119" spans="1:5" x14ac:dyDescent="0.25">
      <c r="A119" s="14"/>
      <c r="C119" s="47"/>
      <c r="D119" s="47"/>
      <c r="E119" s="47"/>
    </row>
    <row r="120" spans="1:5" x14ac:dyDescent="0.25">
      <c r="A120" s="14"/>
      <c r="C120" s="47"/>
      <c r="D120" s="47"/>
      <c r="E120" s="47"/>
    </row>
    <row r="121" spans="1:5" x14ac:dyDescent="0.25">
      <c r="A121" s="14"/>
      <c r="C121" s="47"/>
      <c r="D121" s="47"/>
      <c r="E121" s="47"/>
    </row>
    <row r="122" spans="1:5" x14ac:dyDescent="0.25">
      <c r="C122" s="47"/>
      <c r="D122" s="47"/>
      <c r="E122" s="47"/>
    </row>
    <row r="123" spans="1:5" x14ac:dyDescent="0.25">
      <c r="A123" s="14"/>
      <c r="C123" s="47"/>
      <c r="D123" s="47"/>
      <c r="E123" s="47"/>
    </row>
    <row r="124" spans="1:5" x14ac:dyDescent="0.25">
      <c r="A124" s="14"/>
      <c r="C124" s="47"/>
      <c r="D124" s="47"/>
      <c r="E124" s="47"/>
    </row>
    <row r="125" spans="1:5" x14ac:dyDescent="0.25">
      <c r="A125" s="14"/>
      <c r="C125" s="47"/>
      <c r="D125" s="47"/>
      <c r="E125" s="47"/>
    </row>
    <row r="126" spans="1:5" x14ac:dyDescent="0.25">
      <c r="A126" s="14"/>
      <c r="C126" s="47"/>
      <c r="D126" s="47"/>
      <c r="E126" s="47"/>
    </row>
    <row r="127" spans="1:5" x14ac:dyDescent="0.25">
      <c r="A127" s="14"/>
      <c r="C127" s="47"/>
      <c r="D127" s="47"/>
      <c r="E127" s="47"/>
    </row>
    <row r="128" spans="1:5" x14ac:dyDescent="0.25">
      <c r="A128" s="14"/>
      <c r="C128" s="47"/>
      <c r="D128" s="47"/>
      <c r="E128" s="47"/>
    </row>
    <row r="129" spans="1:5" x14ac:dyDescent="0.25">
      <c r="A129" s="14"/>
      <c r="C129" s="47"/>
      <c r="D129" s="47"/>
      <c r="E129" s="47"/>
    </row>
    <row r="130" spans="1:5" x14ac:dyDescent="0.25">
      <c r="A130" s="14"/>
      <c r="C130" s="47"/>
      <c r="D130" s="47"/>
      <c r="E130" s="47"/>
    </row>
    <row r="131" spans="1:5" x14ac:dyDescent="0.25">
      <c r="A131" s="14"/>
      <c r="C131" s="47"/>
      <c r="D131" s="47"/>
      <c r="E131" s="47"/>
    </row>
    <row r="132" spans="1:5" x14ac:dyDescent="0.25">
      <c r="A132" s="14"/>
      <c r="C132" s="47"/>
      <c r="D132" s="47"/>
      <c r="E132" s="47"/>
    </row>
    <row r="133" spans="1:5" x14ac:dyDescent="0.25">
      <c r="A133" s="14"/>
      <c r="C133" s="47"/>
      <c r="D133" s="47"/>
      <c r="E133" s="47"/>
    </row>
    <row r="134" spans="1:5" x14ac:dyDescent="0.25">
      <c r="A134" s="14"/>
      <c r="C134" s="47"/>
      <c r="D134" s="47"/>
      <c r="E134" s="47"/>
    </row>
    <row r="135" spans="1:5" x14ac:dyDescent="0.25">
      <c r="A135" s="14"/>
      <c r="C135" s="47"/>
      <c r="D135" s="47"/>
      <c r="E135" s="47"/>
    </row>
    <row r="136" spans="1:5" x14ac:dyDescent="0.25">
      <c r="A136" s="14"/>
      <c r="C136" s="47"/>
      <c r="D136" s="47"/>
      <c r="E136" s="47"/>
    </row>
    <row r="137" spans="1:5" x14ac:dyDescent="0.25">
      <c r="A137" s="14"/>
      <c r="C137" s="47"/>
      <c r="D137" s="47"/>
      <c r="E137" s="47"/>
    </row>
    <row r="138" spans="1:5" x14ac:dyDescent="0.25">
      <c r="A138" s="14"/>
      <c r="C138" s="47"/>
      <c r="D138" s="47"/>
      <c r="E138" s="47"/>
    </row>
    <row r="139" spans="1:5" x14ac:dyDescent="0.25">
      <c r="A139" s="14"/>
      <c r="C139" s="47"/>
      <c r="D139" s="47"/>
      <c r="E139" s="47"/>
    </row>
    <row r="140" spans="1:5" x14ac:dyDescent="0.25">
      <c r="A140" s="14"/>
      <c r="C140" s="47"/>
      <c r="D140" s="47"/>
      <c r="E140" s="47"/>
    </row>
    <row r="141" spans="1:5" x14ac:dyDescent="0.25">
      <c r="A141" s="14"/>
      <c r="C141" s="47"/>
      <c r="D141" s="47"/>
      <c r="E141" s="47"/>
    </row>
    <row r="142" spans="1:5" x14ac:dyDescent="0.25">
      <c r="A142" s="14"/>
      <c r="C142" s="47"/>
      <c r="D142" s="47"/>
      <c r="E142" s="47"/>
    </row>
    <row r="143" spans="1:5" x14ac:dyDescent="0.25">
      <c r="A143" s="14"/>
      <c r="C143" s="47"/>
      <c r="D143" s="47"/>
      <c r="E143" s="47"/>
    </row>
    <row r="144" spans="1:5" x14ac:dyDescent="0.25">
      <c r="C144" s="47"/>
      <c r="D144" s="47"/>
      <c r="E144" s="47"/>
    </row>
    <row r="145" spans="1:5" x14ac:dyDescent="0.25">
      <c r="A145" s="14"/>
      <c r="C145" s="47"/>
      <c r="D145" s="47"/>
      <c r="E145" s="47"/>
    </row>
    <row r="146" spans="1:5" x14ac:dyDescent="0.25">
      <c r="A146" s="14"/>
      <c r="C146" s="47"/>
      <c r="D146" s="47"/>
      <c r="E146" s="47"/>
    </row>
    <row r="147" spans="1:5" x14ac:dyDescent="0.25">
      <c r="A147" s="14"/>
      <c r="C147" s="47"/>
      <c r="D147" s="47"/>
      <c r="E147" s="47"/>
    </row>
    <row r="148" spans="1:5" x14ac:dyDescent="0.25">
      <c r="A148" s="14"/>
      <c r="C148" s="47"/>
      <c r="D148" s="47"/>
      <c r="E148" s="47"/>
    </row>
    <row r="149" spans="1:5" x14ac:dyDescent="0.25">
      <c r="A149" s="14"/>
      <c r="C149" s="47"/>
      <c r="D149" s="47"/>
      <c r="E149" s="47"/>
    </row>
    <row r="150" spans="1:5" x14ac:dyDescent="0.25">
      <c r="A150" s="14"/>
      <c r="C150" s="47"/>
      <c r="D150" s="47"/>
      <c r="E150" s="47"/>
    </row>
    <row r="151" spans="1:5" x14ac:dyDescent="0.25">
      <c r="A151" s="14"/>
      <c r="C151" s="47"/>
      <c r="D151" s="47"/>
      <c r="E151" s="47"/>
    </row>
    <row r="152" spans="1:5" x14ac:dyDescent="0.25">
      <c r="A152" s="14"/>
      <c r="C152" s="47"/>
      <c r="D152" s="47"/>
      <c r="E152" s="47"/>
    </row>
    <row r="153" spans="1:5" x14ac:dyDescent="0.25">
      <c r="A153" s="14"/>
      <c r="C153" s="47"/>
      <c r="D153" s="47"/>
      <c r="E153" s="47"/>
    </row>
    <row r="154" spans="1:5" x14ac:dyDescent="0.25">
      <c r="A154" s="14"/>
      <c r="C154" s="47"/>
      <c r="D154" s="47"/>
      <c r="E154" s="47"/>
    </row>
    <row r="155" spans="1:5" x14ac:dyDescent="0.25">
      <c r="A155" s="14"/>
      <c r="C155" s="47"/>
      <c r="D155" s="47"/>
      <c r="E155" s="47"/>
    </row>
    <row r="156" spans="1:5" x14ac:dyDescent="0.25">
      <c r="A156" s="14"/>
      <c r="C156" s="47"/>
      <c r="D156" s="47"/>
      <c r="E156" s="47"/>
    </row>
    <row r="157" spans="1:5" x14ac:dyDescent="0.25">
      <c r="A157" s="14"/>
      <c r="C157" s="47"/>
      <c r="D157" s="47"/>
      <c r="E157" s="47"/>
    </row>
    <row r="158" spans="1:5" x14ac:dyDescent="0.25">
      <c r="A158" s="14"/>
      <c r="C158" s="47"/>
      <c r="D158" s="47"/>
      <c r="E158" s="47"/>
    </row>
    <row r="159" spans="1:5" x14ac:dyDescent="0.25">
      <c r="A159" s="14"/>
      <c r="C159" s="47"/>
      <c r="D159" s="47"/>
      <c r="E159" s="47"/>
    </row>
    <row r="160" spans="1:5" x14ac:dyDescent="0.25">
      <c r="A160" s="14"/>
      <c r="C160" s="47"/>
      <c r="D160" s="47"/>
      <c r="E160" s="47"/>
    </row>
    <row r="161" spans="1:5" x14ac:dyDescent="0.25">
      <c r="A161" s="14"/>
      <c r="C161" s="47"/>
      <c r="D161" s="47"/>
      <c r="E161" s="47"/>
    </row>
    <row r="162" spans="1:5" x14ac:dyDescent="0.25">
      <c r="A162" s="14"/>
      <c r="C162" s="47"/>
      <c r="D162" s="47"/>
      <c r="E162" s="47"/>
    </row>
    <row r="163" spans="1:5" x14ac:dyDescent="0.25">
      <c r="A163" s="14"/>
      <c r="C163" s="47"/>
      <c r="D163" s="47"/>
      <c r="E163" s="47"/>
    </row>
    <row r="164" spans="1:5" x14ac:dyDescent="0.25">
      <c r="A164" s="14"/>
      <c r="C164" s="47"/>
      <c r="D164" s="47"/>
      <c r="E164" s="47"/>
    </row>
    <row r="165" spans="1:5" x14ac:dyDescent="0.25">
      <c r="A165" s="14"/>
      <c r="C165" s="47"/>
      <c r="D165" s="47"/>
      <c r="E165" s="47"/>
    </row>
    <row r="166" spans="1:5" x14ac:dyDescent="0.25">
      <c r="C166" s="47"/>
      <c r="D166" s="47"/>
      <c r="E166" s="47"/>
    </row>
    <row r="167" spans="1:5" x14ac:dyDescent="0.25">
      <c r="A167" s="14"/>
      <c r="C167" s="47"/>
      <c r="D167" s="47"/>
      <c r="E167" s="47"/>
    </row>
    <row r="168" spans="1:5" x14ac:dyDescent="0.25">
      <c r="A168" s="14"/>
      <c r="C168" s="47"/>
      <c r="D168" s="47"/>
      <c r="E168" s="47"/>
    </row>
    <row r="169" spans="1:5" x14ac:dyDescent="0.25">
      <c r="A169" s="14"/>
      <c r="C169" s="47"/>
      <c r="D169" s="47"/>
      <c r="E169" s="47"/>
    </row>
    <row r="170" spans="1:5" x14ac:dyDescent="0.25">
      <c r="A170" s="14"/>
      <c r="C170" s="47"/>
      <c r="D170" s="47"/>
      <c r="E170" s="47"/>
    </row>
    <row r="171" spans="1:5" x14ac:dyDescent="0.25">
      <c r="A171" s="14"/>
      <c r="C171" s="47"/>
      <c r="D171" s="47"/>
      <c r="E171" s="47"/>
    </row>
    <row r="172" spans="1:5" x14ac:dyDescent="0.25">
      <c r="A172" s="14"/>
      <c r="C172" s="47"/>
      <c r="D172" s="47"/>
      <c r="E172" s="47"/>
    </row>
    <row r="173" spans="1:5" x14ac:dyDescent="0.25">
      <c r="A173" s="14"/>
      <c r="C173" s="47"/>
      <c r="D173" s="47"/>
      <c r="E173" s="47"/>
    </row>
    <row r="174" spans="1:5" x14ac:dyDescent="0.25">
      <c r="A174" s="14"/>
      <c r="C174" s="47"/>
      <c r="D174" s="47"/>
      <c r="E174" s="47"/>
    </row>
    <row r="175" spans="1:5" x14ac:dyDescent="0.25">
      <c r="A175" s="14"/>
      <c r="C175" s="47"/>
      <c r="D175" s="47"/>
      <c r="E175" s="47"/>
    </row>
    <row r="176" spans="1:5" x14ac:dyDescent="0.25">
      <c r="A176" s="14"/>
      <c r="C176" s="47"/>
      <c r="D176" s="47"/>
      <c r="E176" s="47"/>
    </row>
    <row r="177" spans="1:5" x14ac:dyDescent="0.25">
      <c r="A177" s="14"/>
      <c r="C177" s="47"/>
      <c r="D177" s="47"/>
      <c r="E177" s="47"/>
    </row>
    <row r="178" spans="1:5" x14ac:dyDescent="0.25">
      <c r="A178" s="14"/>
      <c r="C178" s="47"/>
      <c r="D178" s="47"/>
      <c r="E178" s="47"/>
    </row>
    <row r="179" spans="1:5" x14ac:dyDescent="0.25">
      <c r="A179" s="14"/>
      <c r="C179" s="47"/>
      <c r="D179" s="47"/>
      <c r="E179" s="47"/>
    </row>
    <row r="180" spans="1:5" x14ac:dyDescent="0.25">
      <c r="A180" s="14"/>
      <c r="C180" s="47"/>
      <c r="D180" s="47"/>
      <c r="E180" s="47"/>
    </row>
    <row r="181" spans="1:5" x14ac:dyDescent="0.25">
      <c r="A181" s="14"/>
      <c r="C181" s="47"/>
      <c r="D181" s="47"/>
      <c r="E181" s="47"/>
    </row>
    <row r="182" spans="1:5" x14ac:dyDescent="0.25">
      <c r="A182" s="14"/>
      <c r="C182" s="47"/>
      <c r="D182" s="47"/>
      <c r="E182" s="47"/>
    </row>
    <row r="183" spans="1:5" x14ac:dyDescent="0.25">
      <c r="A183" s="14"/>
      <c r="C183" s="47"/>
      <c r="D183" s="47"/>
      <c r="E183" s="47"/>
    </row>
    <row r="184" spans="1:5" x14ac:dyDescent="0.25">
      <c r="A184" s="14"/>
      <c r="C184" s="47"/>
      <c r="D184" s="47"/>
      <c r="E184" s="47"/>
    </row>
    <row r="185" spans="1:5" x14ac:dyDescent="0.25">
      <c r="A185" s="14"/>
      <c r="C185" s="47"/>
      <c r="D185" s="47"/>
      <c r="E185" s="47"/>
    </row>
    <row r="186" spans="1:5" x14ac:dyDescent="0.25">
      <c r="A186" s="14"/>
      <c r="C186" s="47"/>
      <c r="D186" s="47"/>
      <c r="E186" s="47"/>
    </row>
    <row r="187" spans="1:5" x14ac:dyDescent="0.25">
      <c r="A187" s="14"/>
      <c r="C187" s="47"/>
      <c r="D187" s="47"/>
      <c r="E187" s="47"/>
    </row>
    <row r="188" spans="1:5" x14ac:dyDescent="0.25">
      <c r="C188" s="47"/>
      <c r="D188" s="47"/>
      <c r="E188" s="47"/>
    </row>
    <row r="189" spans="1:5" x14ac:dyDescent="0.25">
      <c r="A189" s="14"/>
      <c r="C189" s="47"/>
      <c r="D189" s="47"/>
      <c r="E189" s="47"/>
    </row>
    <row r="190" spans="1:5" x14ac:dyDescent="0.25">
      <c r="A190" s="14"/>
      <c r="C190" s="47"/>
      <c r="D190" s="47"/>
      <c r="E190" s="47"/>
    </row>
    <row r="191" spans="1:5" x14ac:dyDescent="0.25">
      <c r="A191" s="14"/>
      <c r="C191" s="47"/>
      <c r="D191" s="47"/>
      <c r="E191" s="47"/>
    </row>
    <row r="192" spans="1:5" x14ac:dyDescent="0.25">
      <c r="A192" s="14"/>
      <c r="C192" s="47"/>
      <c r="D192" s="47"/>
      <c r="E192" s="47"/>
    </row>
    <row r="193" spans="1:5" x14ac:dyDescent="0.25">
      <c r="A193" s="14"/>
      <c r="C193" s="47"/>
      <c r="D193" s="47"/>
      <c r="E193" s="47"/>
    </row>
    <row r="194" spans="1:5" x14ac:dyDescent="0.25">
      <c r="A194" s="14"/>
      <c r="C194" s="47"/>
      <c r="D194" s="47"/>
      <c r="E194" s="47"/>
    </row>
    <row r="195" spans="1:5" x14ac:dyDescent="0.25">
      <c r="A195" s="14"/>
      <c r="C195" s="47"/>
      <c r="D195" s="47"/>
      <c r="E195" s="47"/>
    </row>
    <row r="196" spans="1:5" x14ac:dyDescent="0.25">
      <c r="A196" s="14"/>
      <c r="C196" s="47"/>
      <c r="D196" s="47"/>
      <c r="E196" s="47"/>
    </row>
    <row r="197" spans="1:5" x14ac:dyDescent="0.25">
      <c r="A197" s="14"/>
      <c r="C197" s="47"/>
      <c r="D197" s="47"/>
      <c r="E197" s="47"/>
    </row>
    <row r="198" spans="1:5" x14ac:dyDescent="0.25">
      <c r="A198" s="14"/>
      <c r="C198" s="47"/>
      <c r="D198" s="47"/>
      <c r="E198" s="47"/>
    </row>
    <row r="199" spans="1:5" x14ac:dyDescent="0.25">
      <c r="A199" s="14"/>
      <c r="C199" s="47"/>
      <c r="D199" s="47"/>
      <c r="E199" s="47"/>
    </row>
    <row r="200" spans="1:5" x14ac:dyDescent="0.25">
      <c r="A200" s="14"/>
      <c r="C200" s="47"/>
      <c r="D200" s="47"/>
      <c r="E200" s="47"/>
    </row>
    <row r="201" spans="1:5" x14ac:dyDescent="0.25">
      <c r="A201" s="14"/>
      <c r="C201" s="47"/>
      <c r="D201" s="47"/>
      <c r="E201" s="47"/>
    </row>
    <row r="202" spans="1:5" x14ac:dyDescent="0.25">
      <c r="A202" s="14"/>
      <c r="C202" s="47"/>
      <c r="D202" s="47"/>
      <c r="E202" s="47"/>
    </row>
    <row r="203" spans="1:5" x14ac:dyDescent="0.25">
      <c r="A203" s="14"/>
      <c r="C203" s="47"/>
      <c r="D203" s="47"/>
      <c r="E203" s="47"/>
    </row>
    <row r="204" spans="1:5" x14ac:dyDescent="0.25">
      <c r="A204" s="14"/>
      <c r="C204" s="47"/>
      <c r="D204" s="47"/>
      <c r="E204" s="47"/>
    </row>
    <row r="205" spans="1:5" x14ac:dyDescent="0.25">
      <c r="A205" s="14"/>
      <c r="C205" s="47"/>
      <c r="D205" s="47"/>
      <c r="E205" s="47"/>
    </row>
    <row r="206" spans="1:5" x14ac:dyDescent="0.25">
      <c r="A206" s="14"/>
      <c r="C206" s="47"/>
      <c r="D206" s="47"/>
      <c r="E206" s="47"/>
    </row>
    <row r="207" spans="1:5" x14ac:dyDescent="0.25">
      <c r="A207" s="14"/>
      <c r="C207" s="47"/>
      <c r="D207" s="47"/>
      <c r="E207" s="47"/>
    </row>
    <row r="208" spans="1:5" x14ac:dyDescent="0.25">
      <c r="A208" s="14"/>
      <c r="C208" s="47"/>
      <c r="D208" s="47"/>
      <c r="E208" s="47"/>
    </row>
    <row r="209" spans="1:5" x14ac:dyDescent="0.25">
      <c r="A209" s="14"/>
      <c r="C209" s="47"/>
      <c r="D209" s="47"/>
      <c r="E209" s="47"/>
    </row>
    <row r="210" spans="1:5" x14ac:dyDescent="0.25">
      <c r="C210" s="47"/>
      <c r="D210" s="47"/>
      <c r="E210" s="47"/>
    </row>
    <row r="211" spans="1:5" x14ac:dyDescent="0.25">
      <c r="A211" s="14"/>
      <c r="C211" s="47"/>
      <c r="D211" s="47"/>
      <c r="E211" s="47"/>
    </row>
    <row r="212" spans="1:5" x14ac:dyDescent="0.25">
      <c r="A212" s="14"/>
      <c r="C212" s="47"/>
      <c r="D212" s="47"/>
      <c r="E212" s="47"/>
    </row>
    <row r="213" spans="1:5" x14ac:dyDescent="0.25">
      <c r="A213" s="14"/>
      <c r="C213" s="47"/>
      <c r="D213" s="47"/>
      <c r="E213" s="47"/>
    </row>
    <row r="214" spans="1:5" x14ac:dyDescent="0.25">
      <c r="A214" s="14"/>
      <c r="C214" s="47"/>
      <c r="D214" s="47"/>
      <c r="E214" s="47"/>
    </row>
    <row r="215" spans="1:5" x14ac:dyDescent="0.25">
      <c r="A215" s="14"/>
      <c r="C215" s="47"/>
      <c r="D215" s="47"/>
      <c r="E215" s="47"/>
    </row>
    <row r="216" spans="1:5" x14ac:dyDescent="0.25">
      <c r="A216" s="14"/>
      <c r="C216" s="47"/>
      <c r="D216" s="47"/>
      <c r="E216" s="47"/>
    </row>
    <row r="217" spans="1:5" x14ac:dyDescent="0.25">
      <c r="A217" s="14"/>
      <c r="C217" s="47"/>
      <c r="D217" s="47"/>
      <c r="E217" s="47"/>
    </row>
    <row r="218" spans="1:5" x14ac:dyDescent="0.25">
      <c r="A218" s="14"/>
      <c r="C218" s="47"/>
      <c r="D218" s="47"/>
      <c r="E218" s="47"/>
    </row>
    <row r="219" spans="1:5" x14ac:dyDescent="0.25">
      <c r="A219" s="14"/>
      <c r="C219" s="47"/>
      <c r="D219" s="47"/>
      <c r="E219" s="47"/>
    </row>
    <row r="220" spans="1:5" x14ac:dyDescent="0.25">
      <c r="A220" s="14"/>
      <c r="C220" s="47"/>
      <c r="D220" s="47"/>
      <c r="E220" s="47"/>
    </row>
    <row r="221" spans="1:5" x14ac:dyDescent="0.25">
      <c r="A221" s="14"/>
      <c r="C221" s="47"/>
      <c r="D221" s="47"/>
      <c r="E221" s="47"/>
    </row>
    <row r="222" spans="1:5" x14ac:dyDescent="0.25">
      <c r="A222" s="14"/>
      <c r="C222" s="47"/>
      <c r="D222" s="47"/>
      <c r="E222" s="47"/>
    </row>
    <row r="223" spans="1:5" x14ac:dyDescent="0.25">
      <c r="A223" s="14"/>
      <c r="C223" s="47"/>
      <c r="D223" s="47"/>
      <c r="E223" s="47"/>
    </row>
    <row r="224" spans="1:5" x14ac:dyDescent="0.25">
      <c r="A224" s="14"/>
      <c r="C224" s="47"/>
      <c r="D224" s="47"/>
      <c r="E224" s="47"/>
    </row>
    <row r="225" spans="1:5" x14ac:dyDescent="0.25">
      <c r="A225" s="14"/>
      <c r="C225" s="47"/>
      <c r="D225" s="47"/>
      <c r="E225" s="47"/>
    </row>
    <row r="226" spans="1:5" x14ac:dyDescent="0.25">
      <c r="A226" s="14"/>
      <c r="C226" s="47"/>
      <c r="D226" s="47"/>
      <c r="E226" s="47"/>
    </row>
    <row r="227" spans="1:5" x14ac:dyDescent="0.25">
      <c r="A227" s="14"/>
      <c r="C227" s="47"/>
      <c r="D227" s="47"/>
      <c r="E227" s="47"/>
    </row>
    <row r="228" spans="1:5" x14ac:dyDescent="0.25">
      <c r="A228" s="14"/>
      <c r="C228" s="47"/>
      <c r="D228" s="47"/>
      <c r="E228" s="47"/>
    </row>
    <row r="229" spans="1:5" x14ac:dyDescent="0.25">
      <c r="A229" s="14"/>
      <c r="C229" s="47"/>
      <c r="D229" s="47"/>
      <c r="E229" s="47"/>
    </row>
    <row r="230" spans="1:5" x14ac:dyDescent="0.25">
      <c r="A230" s="14"/>
      <c r="C230" s="47"/>
      <c r="D230" s="47"/>
      <c r="E230" s="47"/>
    </row>
    <row r="231" spans="1:5" x14ac:dyDescent="0.25">
      <c r="A231" s="14"/>
    </row>
    <row r="232" spans="1:5" x14ac:dyDescent="0.25">
      <c r="A232" s="117"/>
      <c r="B232" s="117"/>
      <c r="C232" s="117"/>
      <c r="D232" s="117"/>
      <c r="E232" s="117"/>
    </row>
    <row r="233" spans="1:5" x14ac:dyDescent="0.25">
      <c r="A233" s="117"/>
      <c r="B233" s="117"/>
      <c r="C233" s="117"/>
      <c r="D233" s="117"/>
      <c r="E233" s="117"/>
    </row>
    <row r="234" spans="1:5" x14ac:dyDescent="0.25">
      <c r="A234" s="118"/>
      <c r="B234" s="118"/>
      <c r="C234" s="118"/>
      <c r="D234" s="118"/>
      <c r="E234" s="118"/>
    </row>
    <row r="235" spans="1:5" x14ac:dyDescent="0.25">
      <c r="A235" s="118"/>
      <c r="B235" s="118"/>
      <c r="C235" s="118"/>
      <c r="D235" s="118"/>
      <c r="E235" s="118"/>
    </row>
    <row r="236" spans="1:5" x14ac:dyDescent="0.25">
      <c r="A236" s="118"/>
      <c r="B236" s="118"/>
      <c r="C236" s="118"/>
      <c r="D236" s="118"/>
      <c r="E236" s="118"/>
    </row>
    <row r="237" spans="1:5" x14ac:dyDescent="0.25">
      <c r="A237" s="118"/>
      <c r="B237" s="118"/>
      <c r="C237" s="118"/>
      <c r="D237" s="118"/>
      <c r="E237" s="118"/>
    </row>
    <row r="238" spans="1:5" x14ac:dyDescent="0.25">
      <c r="A238" s="118"/>
      <c r="B238" s="118"/>
      <c r="C238" s="118"/>
      <c r="D238" s="118"/>
      <c r="E238" s="118"/>
    </row>
    <row r="239" spans="1:5" x14ac:dyDescent="0.25">
      <c r="A239" s="118"/>
      <c r="B239" s="118"/>
      <c r="C239" s="118"/>
      <c r="D239" s="118"/>
      <c r="E239" s="118"/>
    </row>
    <row r="240" spans="1:5" x14ac:dyDescent="0.25">
      <c r="A240" s="118"/>
      <c r="B240" s="118"/>
      <c r="C240" s="118"/>
      <c r="D240" s="118"/>
      <c r="E240" s="118"/>
    </row>
    <row r="241" spans="1:5" x14ac:dyDescent="0.25">
      <c r="A241" s="118"/>
      <c r="B241" s="118"/>
      <c r="C241" s="118"/>
      <c r="D241" s="118"/>
      <c r="E241" s="118"/>
    </row>
    <row r="242" spans="1:5" x14ac:dyDescent="0.25">
      <c r="A242" s="118"/>
      <c r="B242" s="118"/>
      <c r="C242" s="118"/>
      <c r="D242" s="118"/>
      <c r="E242" s="118"/>
    </row>
    <row r="243" spans="1:5" x14ac:dyDescent="0.25">
      <c r="A243" s="118"/>
      <c r="B243" s="118"/>
      <c r="C243" s="118"/>
      <c r="D243" s="118"/>
      <c r="E243" s="118"/>
    </row>
  </sheetData>
  <mergeCells count="3">
    <mergeCell ref="A232:E233"/>
    <mergeCell ref="A234:E243"/>
    <mergeCell ref="A52:E5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4"/>
  <sheetViews>
    <sheetView workbookViewId="0">
      <selection sqref="A1:E1"/>
    </sheetView>
  </sheetViews>
  <sheetFormatPr defaultRowHeight="15" x14ac:dyDescent="0.25"/>
  <cols>
    <col min="1" max="1" width="14.28515625" bestFit="1" customWidth="1"/>
    <col min="2" max="2" width="14.42578125" bestFit="1" customWidth="1"/>
    <col min="3" max="3" width="16.42578125" bestFit="1" customWidth="1"/>
    <col min="4" max="4" width="17.5703125" bestFit="1" customWidth="1"/>
    <col min="5" max="5" width="12" bestFit="1" customWidth="1"/>
    <col min="6" max="6" width="11" customWidth="1"/>
  </cols>
  <sheetData>
    <row r="1" spans="1:6" s="4" customFormat="1" x14ac:dyDescent="0.25">
      <c r="A1" s="120" t="s">
        <v>98</v>
      </c>
      <c r="B1" s="120"/>
      <c r="C1" s="120"/>
      <c r="D1" s="120"/>
      <c r="E1" s="120"/>
    </row>
    <row r="2" spans="1:6" s="39" customFormat="1" x14ac:dyDescent="0.25">
      <c r="A2" s="40"/>
      <c r="B2" s="40"/>
      <c r="C2" s="40"/>
      <c r="D2" s="40"/>
      <c r="E2" s="40"/>
    </row>
    <row r="3" spans="1:6" s="28" customFormat="1" x14ac:dyDescent="0.25">
      <c r="A3" s="74"/>
      <c r="B3" s="122" t="s">
        <v>117</v>
      </c>
      <c r="C3" s="122"/>
      <c r="D3" s="122"/>
      <c r="E3" s="122"/>
      <c r="F3" s="122"/>
    </row>
    <row r="4" spans="1:6" s="28" customFormat="1" x14ac:dyDescent="0.25">
      <c r="A4" s="75"/>
      <c r="B4" s="42" t="s">
        <v>118</v>
      </c>
      <c r="C4" s="42" t="s">
        <v>119</v>
      </c>
      <c r="D4" s="42" t="s">
        <v>120</v>
      </c>
      <c r="E4" s="42" t="s">
        <v>121</v>
      </c>
      <c r="F4" s="42" t="s">
        <v>74</v>
      </c>
    </row>
    <row r="5" spans="1:6" s="28" customFormat="1" x14ac:dyDescent="0.25">
      <c r="A5" s="43" t="s">
        <v>25</v>
      </c>
      <c r="B5" s="44">
        <v>11656.788343011262</v>
      </c>
      <c r="C5" s="44">
        <v>18353.497708915838</v>
      </c>
      <c r="D5" s="44">
        <v>21299.10761656559</v>
      </c>
      <c r="E5" s="44">
        <v>21723.332388895418</v>
      </c>
      <c r="F5" s="44">
        <v>36704.795359093085</v>
      </c>
    </row>
    <row r="6" spans="1:6" s="28" customFormat="1" x14ac:dyDescent="0.25">
      <c r="A6" s="43" t="s">
        <v>26</v>
      </c>
      <c r="B6" s="44">
        <v>12271.389315439679</v>
      </c>
      <c r="C6" s="44">
        <v>19597.916602452871</v>
      </c>
      <c r="D6" s="44">
        <v>23365.024751792025</v>
      </c>
      <c r="E6" s="44">
        <v>23961.872590441879</v>
      </c>
      <c r="F6" s="44">
        <v>40924.902440394377</v>
      </c>
    </row>
    <row r="7" spans="1:6" s="28" customFormat="1" x14ac:dyDescent="0.25">
      <c r="A7" s="43" t="s">
        <v>10</v>
      </c>
      <c r="B7" s="44">
        <v>13081.507164009829</v>
      </c>
      <c r="C7" s="44">
        <v>20838.417037428288</v>
      </c>
      <c r="D7" s="44">
        <v>24820.657966144019</v>
      </c>
      <c r="E7" s="44">
        <v>25370.865732336864</v>
      </c>
      <c r="F7" s="44">
        <v>45304.330821047253</v>
      </c>
    </row>
    <row r="8" spans="1:6" s="28" customFormat="1" x14ac:dyDescent="0.25">
      <c r="A8" s="43" t="s">
        <v>11</v>
      </c>
      <c r="B8" s="44">
        <v>13084.642347981568</v>
      </c>
      <c r="C8" s="44">
        <v>21168.696230483161</v>
      </c>
      <c r="D8" s="44">
        <v>25346.777526217375</v>
      </c>
      <c r="E8" s="44">
        <v>26000.61245692052</v>
      </c>
      <c r="F8" s="44">
        <v>45757.961939580629</v>
      </c>
    </row>
    <row r="9" spans="1:6" s="28" customFormat="1" x14ac:dyDescent="0.25">
      <c r="A9" s="43" t="s">
        <v>12</v>
      </c>
      <c r="B9" s="44">
        <v>12799.176788659412</v>
      </c>
      <c r="C9" s="44">
        <v>21116.313751370413</v>
      </c>
      <c r="D9" s="44">
        <v>25306.144038732487</v>
      </c>
      <c r="E9" s="44">
        <v>25947.494990039024</v>
      </c>
      <c r="F9" s="44">
        <v>45914.270426560885</v>
      </c>
    </row>
    <row r="10" spans="1:6" s="28" customFormat="1" x14ac:dyDescent="0.25">
      <c r="A10" s="43" t="s">
        <v>13</v>
      </c>
      <c r="B10" s="44">
        <v>12671.549957147037</v>
      </c>
      <c r="C10" s="44">
        <v>21307.540139322417</v>
      </c>
      <c r="D10" s="44">
        <v>25765.106255942403</v>
      </c>
      <c r="E10" s="44">
        <v>26300.470334683396</v>
      </c>
      <c r="F10" s="44">
        <v>46528.074641497326</v>
      </c>
    </row>
    <row r="11" spans="1:6" s="28" customFormat="1" x14ac:dyDescent="0.25">
      <c r="A11" s="43" t="s">
        <v>14</v>
      </c>
      <c r="B11" s="44">
        <v>12040.011504918701</v>
      </c>
      <c r="C11" s="44">
        <v>21123.381896004208</v>
      </c>
      <c r="D11" s="44">
        <v>25865.345754345875</v>
      </c>
      <c r="E11" s="44">
        <v>26528.814411321844</v>
      </c>
      <c r="F11" s="44">
        <v>46954.394332671349</v>
      </c>
    </row>
    <row r="12" spans="1:6" s="28" customFormat="1" x14ac:dyDescent="0.25">
      <c r="A12" s="43" t="s">
        <v>15</v>
      </c>
      <c r="B12" s="44">
        <v>11937.303860162676</v>
      </c>
      <c r="C12" s="44">
        <v>21323.500690162393</v>
      </c>
      <c r="D12" s="44">
        <v>27739.301072620325</v>
      </c>
      <c r="E12" s="44">
        <v>28875.43904789929</v>
      </c>
      <c r="F12" s="44">
        <v>51526.127467272978</v>
      </c>
    </row>
    <row r="13" spans="1:6" s="28" customFormat="1" x14ac:dyDescent="0.25">
      <c r="A13" s="43" t="s">
        <v>16</v>
      </c>
      <c r="B13" s="44">
        <v>12033.460842097757</v>
      </c>
      <c r="C13" s="44">
        <v>21526.937102477979</v>
      </c>
      <c r="D13" s="44">
        <v>29355.571888803301</v>
      </c>
      <c r="E13" s="44">
        <v>30961.371854732577</v>
      </c>
      <c r="F13" s="44">
        <v>53178.755740523717</v>
      </c>
    </row>
    <row r="14" spans="1:6" s="28" customFormat="1" x14ac:dyDescent="0.25">
      <c r="A14" s="43" t="s">
        <v>17</v>
      </c>
      <c r="B14" s="44">
        <v>11784.832054036913</v>
      </c>
      <c r="C14" s="44">
        <v>21030.567436911999</v>
      </c>
      <c r="D14" s="44">
        <v>29527.395906018181</v>
      </c>
      <c r="E14" s="44">
        <v>31461.345744557253</v>
      </c>
      <c r="F14" s="44">
        <v>53417.112146815321</v>
      </c>
    </row>
    <row r="15" spans="1:6" s="28" customFormat="1" x14ac:dyDescent="0.25">
      <c r="A15" s="43" t="s">
        <v>18</v>
      </c>
      <c r="B15" s="44">
        <v>11372.156413333078</v>
      </c>
      <c r="C15" s="44">
        <v>20700.982775258555</v>
      </c>
      <c r="D15" s="44">
        <v>29254.869428680096</v>
      </c>
      <c r="E15" s="44">
        <v>31189.806774817705</v>
      </c>
      <c r="F15" s="44">
        <v>53111.529967120987</v>
      </c>
    </row>
    <row r="16" spans="1:6" s="28" customFormat="1" x14ac:dyDescent="0.25">
      <c r="A16" s="43" t="s">
        <v>19</v>
      </c>
      <c r="B16" s="44">
        <v>11183.879004716684</v>
      </c>
      <c r="C16" s="44">
        <v>20474.897681999537</v>
      </c>
      <c r="D16" s="44">
        <v>29329.959200974998</v>
      </c>
      <c r="E16" s="44">
        <v>31335.643222978109</v>
      </c>
      <c r="F16" s="44">
        <v>53136.434843409435</v>
      </c>
    </row>
    <row r="17" spans="1:10" s="28" customFormat="1" x14ac:dyDescent="0.25">
      <c r="A17" s="43" t="s">
        <v>20</v>
      </c>
      <c r="B17" s="44">
        <v>10841.964413490061</v>
      </c>
      <c r="C17" s="44">
        <v>19908.161703351776</v>
      </c>
      <c r="D17" s="44">
        <v>28743.362675056887</v>
      </c>
      <c r="E17" s="44">
        <v>31139.745493585113</v>
      </c>
      <c r="F17" s="44">
        <v>52642.297834453995</v>
      </c>
    </row>
    <row r="18" spans="1:10" s="28" customFormat="1" x14ac:dyDescent="0.25">
      <c r="A18" s="43" t="s">
        <v>73</v>
      </c>
      <c r="B18" s="44">
        <v>10977.651032207505</v>
      </c>
      <c r="C18" s="44">
        <v>20120.107304317491</v>
      </c>
      <c r="D18" s="44">
        <v>28973.750176600137</v>
      </c>
      <c r="E18" s="44">
        <v>31306.636971125477</v>
      </c>
      <c r="F18" s="44">
        <v>54677.141728555369</v>
      </c>
    </row>
    <row r="19" spans="1:10" s="28" customFormat="1" x14ac:dyDescent="0.25">
      <c r="A19" s="43" t="s">
        <v>76</v>
      </c>
      <c r="B19" s="44">
        <v>11161.615015173551</v>
      </c>
      <c r="C19" s="44">
        <v>20418.10239602306</v>
      </c>
      <c r="D19" s="44">
        <v>29172.234016591588</v>
      </c>
      <c r="E19" s="44">
        <v>31734.487714741015</v>
      </c>
      <c r="F19" s="44">
        <v>56947.167834201384</v>
      </c>
    </row>
    <row r="20" spans="1:10" s="28" customFormat="1" x14ac:dyDescent="0.25">
      <c r="A20" s="43" t="s">
        <v>122</v>
      </c>
      <c r="B20" s="44">
        <v>10787.700946454652</v>
      </c>
      <c r="C20" s="44">
        <v>20143.846909730386</v>
      </c>
      <c r="D20" s="44">
        <v>28826.093706127125</v>
      </c>
      <c r="E20" s="44">
        <v>31743.925164339955</v>
      </c>
      <c r="F20" s="44">
        <v>57693.395456085134</v>
      </c>
    </row>
    <row r="21" spans="1:10" s="11" customFormat="1" x14ac:dyDescent="0.25">
      <c r="A21" s="2"/>
      <c r="B21" s="29"/>
      <c r="C21" s="29"/>
      <c r="D21" s="29"/>
      <c r="E21" s="29"/>
      <c r="F21" s="29"/>
    </row>
    <row r="22" spans="1:10" x14ac:dyDescent="0.25">
      <c r="A22" s="22" t="s">
        <v>24</v>
      </c>
      <c r="B22" s="4"/>
      <c r="C22" s="1"/>
      <c r="D22" s="1"/>
      <c r="E22" s="1"/>
    </row>
    <row r="23" spans="1:10" ht="85.5" customHeight="1" x14ac:dyDescent="0.25">
      <c r="A23" s="121" t="s">
        <v>116</v>
      </c>
      <c r="B23" s="121"/>
      <c r="C23" s="121"/>
      <c r="D23" s="121"/>
      <c r="E23" s="121"/>
    </row>
    <row r="24" spans="1:10" x14ac:dyDescent="0.25">
      <c r="A24" s="2"/>
      <c r="B24" s="4"/>
      <c r="C24" s="1"/>
      <c r="D24" s="1"/>
      <c r="E24" s="1"/>
    </row>
    <row r="25" spans="1:10" x14ac:dyDescent="0.25">
      <c r="A25" s="2"/>
      <c r="B25" s="4"/>
      <c r="C25" s="1"/>
      <c r="D25" s="1"/>
      <c r="E25" s="1"/>
    </row>
    <row r="26" spans="1:10" x14ac:dyDescent="0.25">
      <c r="A26" s="33"/>
      <c r="B26" s="33"/>
      <c r="C26" s="33"/>
      <c r="D26" s="30"/>
      <c r="E26" s="30"/>
      <c r="F26" s="30"/>
      <c r="G26" s="30"/>
      <c r="H26" s="33"/>
      <c r="I26" s="33"/>
      <c r="J26" s="33"/>
    </row>
    <row r="27" spans="1:10" x14ac:dyDescent="0.25">
      <c r="A27" s="33"/>
      <c r="B27" s="33"/>
      <c r="C27" s="33"/>
      <c r="D27" s="34"/>
      <c r="E27" s="34"/>
      <c r="F27" s="34"/>
      <c r="G27" s="34"/>
      <c r="H27" s="34"/>
      <c r="I27" s="33"/>
      <c r="J27" s="33"/>
    </row>
    <row r="28" spans="1:10" x14ac:dyDescent="0.25">
      <c r="A28" s="33"/>
      <c r="B28" s="33"/>
      <c r="C28" s="33"/>
      <c r="D28" s="34"/>
      <c r="E28" s="34"/>
      <c r="F28" s="34"/>
      <c r="G28" s="34"/>
      <c r="H28" s="34"/>
      <c r="I28" s="33"/>
      <c r="J28" s="33"/>
    </row>
    <row r="29" spans="1:10" x14ac:dyDescent="0.25">
      <c r="A29" s="33"/>
      <c r="B29" s="33"/>
      <c r="C29" s="33"/>
      <c r="D29" s="34"/>
      <c r="E29" s="34"/>
      <c r="F29" s="34"/>
      <c r="G29" s="34"/>
      <c r="H29" s="34"/>
      <c r="I29" s="33"/>
      <c r="J29" s="33"/>
    </row>
    <row r="30" spans="1:10" x14ac:dyDescent="0.25">
      <c r="A30" s="33"/>
      <c r="B30" s="33"/>
      <c r="C30" s="33"/>
      <c r="D30" s="34"/>
      <c r="E30" s="34"/>
      <c r="F30" s="34"/>
      <c r="G30" s="34"/>
      <c r="H30" s="34"/>
      <c r="I30" s="33"/>
      <c r="J30" s="33"/>
    </row>
    <row r="31" spans="1:10" x14ac:dyDescent="0.25">
      <c r="A31" s="33"/>
      <c r="B31" s="33"/>
      <c r="C31" s="33"/>
      <c r="D31" s="34"/>
      <c r="E31" s="34"/>
      <c r="F31" s="34"/>
      <c r="G31" s="34"/>
      <c r="H31" s="34"/>
      <c r="I31" s="33"/>
      <c r="J31" s="33"/>
    </row>
    <row r="32" spans="1:10" x14ac:dyDescent="0.25">
      <c r="A32" s="33"/>
      <c r="B32" s="33"/>
      <c r="C32" s="33"/>
      <c r="D32" s="34"/>
      <c r="E32" s="34"/>
      <c r="F32" s="34"/>
      <c r="G32" s="34"/>
      <c r="H32" s="34"/>
      <c r="I32" s="33"/>
      <c r="J32" s="33"/>
    </row>
    <row r="33" spans="1:10" x14ac:dyDescent="0.25">
      <c r="A33" s="33"/>
      <c r="B33" s="33"/>
      <c r="C33" s="33"/>
      <c r="D33" s="34"/>
      <c r="E33" s="34"/>
      <c r="F33" s="34"/>
      <c r="G33" s="34"/>
      <c r="H33" s="34"/>
      <c r="I33" s="33"/>
      <c r="J33" s="33"/>
    </row>
    <row r="34" spans="1:10" x14ac:dyDescent="0.25">
      <c r="A34" s="33"/>
      <c r="B34" s="33"/>
      <c r="C34" s="33"/>
      <c r="D34" s="34"/>
      <c r="E34" s="34"/>
      <c r="F34" s="34"/>
      <c r="G34" s="34"/>
      <c r="H34" s="34"/>
      <c r="I34" s="33"/>
      <c r="J34" s="33"/>
    </row>
    <row r="35" spans="1:10" x14ac:dyDescent="0.25">
      <c r="A35" s="33"/>
      <c r="B35" s="33"/>
      <c r="C35" s="33"/>
      <c r="D35" s="34"/>
      <c r="E35" s="34"/>
      <c r="F35" s="34"/>
      <c r="G35" s="34"/>
      <c r="H35" s="34"/>
      <c r="I35" s="33"/>
      <c r="J35" s="33"/>
    </row>
    <row r="36" spans="1:10" x14ac:dyDescent="0.25">
      <c r="A36" s="33"/>
      <c r="B36" s="33"/>
      <c r="C36" s="33"/>
      <c r="D36" s="34"/>
      <c r="E36" s="34"/>
      <c r="F36" s="34"/>
      <c r="G36" s="34"/>
      <c r="H36" s="34"/>
      <c r="I36" s="33"/>
      <c r="J36" s="33"/>
    </row>
    <row r="37" spans="1:10" x14ac:dyDescent="0.25">
      <c r="A37" s="33"/>
      <c r="B37" s="33"/>
      <c r="C37" s="33"/>
      <c r="D37" s="34"/>
      <c r="E37" s="34"/>
      <c r="F37" s="34"/>
      <c r="G37" s="34"/>
      <c r="H37" s="34"/>
      <c r="I37" s="33"/>
      <c r="J37" s="33"/>
    </row>
    <row r="38" spans="1:10" x14ac:dyDescent="0.25">
      <c r="A38" s="33"/>
      <c r="B38" s="33"/>
      <c r="C38" s="33"/>
      <c r="D38" s="34"/>
      <c r="E38" s="34"/>
      <c r="F38" s="34"/>
      <c r="G38" s="34"/>
      <c r="H38" s="34"/>
      <c r="I38" s="33"/>
      <c r="J38" s="33"/>
    </row>
    <row r="39" spans="1:10" x14ac:dyDescent="0.25">
      <c r="A39" s="33"/>
      <c r="B39" s="33"/>
      <c r="C39" s="33"/>
      <c r="D39" s="34"/>
      <c r="E39" s="34"/>
      <c r="F39" s="34"/>
      <c r="G39" s="34"/>
      <c r="H39" s="34"/>
      <c r="I39" s="33"/>
      <c r="J39" s="33"/>
    </row>
    <row r="40" spans="1:10" x14ac:dyDescent="0.25">
      <c r="A40" s="33"/>
      <c r="B40" s="33"/>
      <c r="C40" s="33"/>
      <c r="D40" s="34"/>
      <c r="E40" s="34"/>
      <c r="F40" s="34"/>
      <c r="G40" s="34"/>
      <c r="H40" s="34"/>
      <c r="I40" s="33"/>
      <c r="J40" s="33"/>
    </row>
    <row r="41" spans="1:10" x14ac:dyDescent="0.25">
      <c r="A41" s="33"/>
      <c r="B41" s="33"/>
      <c r="C41" s="33"/>
      <c r="D41" s="34"/>
      <c r="E41" s="34"/>
      <c r="F41" s="34"/>
      <c r="G41" s="34"/>
      <c r="H41" s="34"/>
      <c r="I41" s="33"/>
      <c r="J41" s="33"/>
    </row>
    <row r="42" spans="1:10" x14ac:dyDescent="0.25">
      <c r="A42" s="2"/>
      <c r="B42" s="4"/>
      <c r="C42" s="1"/>
      <c r="D42" s="1"/>
      <c r="E42" s="1"/>
    </row>
    <row r="43" spans="1:10" x14ac:dyDescent="0.25">
      <c r="A43" s="2"/>
      <c r="B43" s="4"/>
      <c r="C43" s="1"/>
      <c r="D43" s="1"/>
      <c r="E43" s="1"/>
    </row>
    <row r="44" spans="1:10" x14ac:dyDescent="0.25">
      <c r="A44" s="2"/>
      <c r="B44" s="4"/>
      <c r="C44" s="1"/>
      <c r="D44" s="1"/>
      <c r="E44" s="1"/>
    </row>
    <row r="45" spans="1:10" x14ac:dyDescent="0.25">
      <c r="A45" s="2"/>
      <c r="B45" s="4"/>
      <c r="C45" s="1"/>
      <c r="D45" s="1"/>
      <c r="E45" s="1"/>
    </row>
    <row r="46" spans="1:10" x14ac:dyDescent="0.25">
      <c r="A46" s="2"/>
      <c r="B46" s="4"/>
      <c r="C46" s="1"/>
      <c r="D46" s="1"/>
      <c r="E46" s="1"/>
    </row>
    <row r="47" spans="1:10" x14ac:dyDescent="0.25">
      <c r="A47" s="2"/>
      <c r="B47" s="4"/>
      <c r="C47" s="1"/>
      <c r="D47" s="1"/>
      <c r="E47" s="1"/>
    </row>
    <row r="48" spans="1:10" x14ac:dyDescent="0.25">
      <c r="A48" s="2"/>
      <c r="B48" s="4"/>
      <c r="C48" s="1"/>
      <c r="D48" s="1"/>
      <c r="E48" s="1"/>
    </row>
    <row r="49" spans="1:5" x14ac:dyDescent="0.25">
      <c r="A49" s="2"/>
      <c r="B49" s="4"/>
      <c r="C49" s="1"/>
      <c r="D49" s="1"/>
      <c r="E49" s="1"/>
    </row>
    <row r="50" spans="1:5" x14ac:dyDescent="0.25">
      <c r="A50" s="2"/>
      <c r="B50" s="4"/>
      <c r="C50" s="1"/>
      <c r="D50" s="1"/>
      <c r="E50" s="1"/>
    </row>
    <row r="51" spans="1:5" x14ac:dyDescent="0.25">
      <c r="A51" s="3"/>
      <c r="B51" s="4"/>
      <c r="C51" s="1"/>
      <c r="D51" s="1"/>
      <c r="E51" s="1"/>
    </row>
    <row r="52" spans="1:5" x14ac:dyDescent="0.25">
      <c r="A52" s="2"/>
      <c r="B52" s="4"/>
      <c r="C52" s="1"/>
      <c r="D52" s="1"/>
      <c r="E52" s="1"/>
    </row>
    <row r="53" spans="1:5" x14ac:dyDescent="0.25">
      <c r="A53" s="2"/>
      <c r="B53" s="4"/>
      <c r="C53" s="1"/>
      <c r="D53" s="1"/>
      <c r="E53" s="1"/>
    </row>
    <row r="54" spans="1:5" x14ac:dyDescent="0.25">
      <c r="A54" s="2"/>
      <c r="B54" s="4"/>
      <c r="C54" s="1"/>
      <c r="D54" s="1"/>
      <c r="E54" s="1"/>
    </row>
    <row r="55" spans="1:5" x14ac:dyDescent="0.25">
      <c r="A55" s="2"/>
      <c r="B55" s="4"/>
      <c r="C55" s="1"/>
      <c r="D55" s="1"/>
      <c r="E55" s="1"/>
    </row>
    <row r="56" spans="1:5" x14ac:dyDescent="0.25">
      <c r="A56" s="2"/>
      <c r="B56" s="4"/>
      <c r="C56" s="1"/>
      <c r="D56" s="1"/>
      <c r="E56" s="1"/>
    </row>
    <row r="57" spans="1:5" x14ac:dyDescent="0.25">
      <c r="A57" s="2"/>
      <c r="B57" s="4"/>
      <c r="C57" s="1"/>
      <c r="D57" s="1"/>
      <c r="E57" s="1"/>
    </row>
    <row r="58" spans="1:5" x14ac:dyDescent="0.25">
      <c r="A58" s="2"/>
      <c r="B58" s="4"/>
      <c r="C58" s="1"/>
      <c r="D58" s="1"/>
      <c r="E58" s="1"/>
    </row>
    <row r="59" spans="1:5" x14ac:dyDescent="0.25">
      <c r="A59" s="2"/>
      <c r="B59" s="4"/>
      <c r="C59" s="1"/>
      <c r="D59" s="1"/>
      <c r="E59" s="1"/>
    </row>
    <row r="60" spans="1:5" x14ac:dyDescent="0.25">
      <c r="A60" s="2"/>
      <c r="B60" s="4"/>
      <c r="C60" s="1"/>
      <c r="D60" s="1"/>
      <c r="E60" s="1"/>
    </row>
    <row r="61" spans="1:5" x14ac:dyDescent="0.25">
      <c r="A61" s="2"/>
      <c r="B61" s="4"/>
      <c r="C61" s="1"/>
      <c r="D61" s="1"/>
      <c r="E61" s="1"/>
    </row>
    <row r="62" spans="1:5" x14ac:dyDescent="0.25">
      <c r="A62" s="2"/>
      <c r="B62" s="4"/>
      <c r="C62" s="1"/>
      <c r="D62" s="1"/>
      <c r="E62" s="1"/>
    </row>
    <row r="63" spans="1:5" x14ac:dyDescent="0.25">
      <c r="A63" s="2"/>
      <c r="B63" s="4"/>
      <c r="C63" s="1"/>
      <c r="D63" s="1"/>
      <c r="E63" s="1"/>
    </row>
    <row r="64" spans="1:5" x14ac:dyDescent="0.25">
      <c r="A64" s="2"/>
      <c r="B64" s="4"/>
      <c r="C64" s="1"/>
      <c r="D64" s="1"/>
      <c r="E64" s="1"/>
    </row>
    <row r="65" spans="1:5" x14ac:dyDescent="0.25">
      <c r="A65" s="2"/>
      <c r="B65" s="4"/>
      <c r="C65" s="1"/>
      <c r="D65" s="1"/>
      <c r="E65" s="1"/>
    </row>
    <row r="66" spans="1:5" x14ac:dyDescent="0.25">
      <c r="A66" s="2"/>
      <c r="B66" s="4"/>
      <c r="C66" s="1"/>
      <c r="D66" s="1"/>
      <c r="E66" s="1"/>
    </row>
    <row r="67" spans="1:5" x14ac:dyDescent="0.25">
      <c r="A67" s="2"/>
      <c r="B67" s="4"/>
      <c r="C67" s="1"/>
      <c r="D67" s="1"/>
      <c r="E67" s="1"/>
    </row>
    <row r="68" spans="1:5" x14ac:dyDescent="0.25">
      <c r="A68" s="2"/>
      <c r="B68" s="4"/>
      <c r="C68" s="1"/>
      <c r="D68" s="1"/>
      <c r="E68" s="1"/>
    </row>
    <row r="69" spans="1:5" x14ac:dyDescent="0.25">
      <c r="A69" s="2"/>
      <c r="B69" s="4"/>
      <c r="C69" s="1"/>
      <c r="D69" s="1"/>
      <c r="E69" s="1"/>
    </row>
    <row r="70" spans="1:5" x14ac:dyDescent="0.25">
      <c r="A70" s="2"/>
      <c r="B70" s="4"/>
      <c r="C70" s="1"/>
      <c r="D70" s="1"/>
      <c r="E70" s="1"/>
    </row>
    <row r="71" spans="1:5" x14ac:dyDescent="0.25">
      <c r="A71" s="2"/>
      <c r="B71" s="4"/>
      <c r="C71" s="1"/>
      <c r="D71" s="1"/>
      <c r="E71" s="1"/>
    </row>
    <row r="72" spans="1:5" x14ac:dyDescent="0.25">
      <c r="A72" s="2"/>
      <c r="B72" s="4"/>
      <c r="C72" s="1"/>
      <c r="D72" s="1"/>
      <c r="E72" s="1"/>
    </row>
    <row r="73" spans="1:5" x14ac:dyDescent="0.25">
      <c r="A73" s="3"/>
      <c r="B73" s="4"/>
      <c r="C73" s="1"/>
      <c r="D73" s="1"/>
      <c r="E73" s="1"/>
    </row>
    <row r="74" spans="1:5" x14ac:dyDescent="0.25">
      <c r="A74" s="2"/>
      <c r="B74" s="4"/>
      <c r="C74" s="1"/>
      <c r="D74" s="1"/>
      <c r="E74" s="1"/>
    </row>
    <row r="75" spans="1:5" x14ac:dyDescent="0.25">
      <c r="A75" s="2"/>
      <c r="B75" s="4"/>
      <c r="C75" s="1"/>
      <c r="D75" s="1"/>
      <c r="E75" s="1"/>
    </row>
    <row r="76" spans="1:5" x14ac:dyDescent="0.25">
      <c r="A76" s="2"/>
      <c r="B76" s="4"/>
      <c r="C76" s="1"/>
      <c r="D76" s="1"/>
      <c r="E76" s="1"/>
    </row>
    <row r="77" spans="1:5" x14ac:dyDescent="0.25">
      <c r="A77" s="2"/>
      <c r="B77" s="4"/>
      <c r="C77" s="1"/>
      <c r="D77" s="1"/>
      <c r="E77" s="1"/>
    </row>
    <row r="78" spans="1:5" x14ac:dyDescent="0.25">
      <c r="A78" s="2"/>
      <c r="B78" s="4"/>
      <c r="C78" s="1"/>
      <c r="D78" s="1"/>
      <c r="E78" s="1"/>
    </row>
    <row r="79" spans="1:5" x14ac:dyDescent="0.25">
      <c r="A79" s="2"/>
      <c r="B79" s="4"/>
      <c r="C79" s="1"/>
      <c r="D79" s="1"/>
      <c r="E79" s="1"/>
    </row>
    <row r="80" spans="1:5" x14ac:dyDescent="0.25">
      <c r="A80" s="2"/>
      <c r="B80" s="4"/>
      <c r="C80" s="1"/>
      <c r="D80" s="1"/>
      <c r="E80" s="1"/>
    </row>
    <row r="81" spans="1:5" x14ac:dyDescent="0.25">
      <c r="A81" s="2"/>
      <c r="B81" s="4"/>
      <c r="C81" s="1"/>
      <c r="D81" s="1"/>
      <c r="E81" s="1"/>
    </row>
    <row r="82" spans="1:5" x14ac:dyDescent="0.25">
      <c r="A82" s="2"/>
      <c r="B82" s="4"/>
      <c r="C82" s="1"/>
      <c r="D82" s="1"/>
      <c r="E82" s="1"/>
    </row>
    <row r="83" spans="1:5" x14ac:dyDescent="0.25">
      <c r="A83" s="2"/>
      <c r="B83" s="4"/>
      <c r="C83" s="1"/>
      <c r="D83" s="1"/>
      <c r="E83" s="1"/>
    </row>
    <row r="84" spans="1:5" x14ac:dyDescent="0.25">
      <c r="A84" s="2"/>
      <c r="B84" s="4"/>
      <c r="C84" s="1"/>
      <c r="D84" s="1"/>
      <c r="E84" s="1"/>
    </row>
    <row r="85" spans="1:5" x14ac:dyDescent="0.25">
      <c r="A85" s="2"/>
      <c r="B85" s="4"/>
      <c r="C85" s="1"/>
      <c r="D85" s="1"/>
      <c r="E85" s="1"/>
    </row>
    <row r="86" spans="1:5" x14ac:dyDescent="0.25">
      <c r="A86" s="2"/>
      <c r="B86" s="4"/>
      <c r="C86" s="1"/>
      <c r="D86" s="1"/>
      <c r="E86" s="1"/>
    </row>
    <row r="87" spans="1:5" x14ac:dyDescent="0.25">
      <c r="A87" s="2"/>
      <c r="B87" s="4"/>
      <c r="C87" s="1"/>
      <c r="D87" s="1"/>
      <c r="E87" s="1"/>
    </row>
    <row r="88" spans="1:5" x14ac:dyDescent="0.25">
      <c r="A88" s="2"/>
      <c r="B88" s="4"/>
      <c r="C88" s="1"/>
      <c r="D88" s="1"/>
      <c r="E88" s="1"/>
    </row>
    <row r="89" spans="1:5" x14ac:dyDescent="0.25">
      <c r="A89" s="2"/>
      <c r="B89" s="4"/>
      <c r="C89" s="1"/>
      <c r="D89" s="1"/>
      <c r="E89" s="1"/>
    </row>
    <row r="90" spans="1:5" x14ac:dyDescent="0.25">
      <c r="A90" s="2"/>
      <c r="B90" s="4"/>
      <c r="C90" s="1"/>
      <c r="D90" s="1"/>
      <c r="E90" s="1"/>
    </row>
    <row r="91" spans="1:5" x14ac:dyDescent="0.25">
      <c r="A91" s="2"/>
      <c r="B91" s="4"/>
      <c r="C91" s="1"/>
      <c r="D91" s="1"/>
      <c r="E91" s="1"/>
    </row>
    <row r="92" spans="1:5" x14ac:dyDescent="0.25">
      <c r="A92" s="2"/>
      <c r="B92" s="4"/>
      <c r="C92" s="1"/>
      <c r="D92" s="1"/>
      <c r="E92" s="1"/>
    </row>
    <row r="93" spans="1:5" x14ac:dyDescent="0.25">
      <c r="A93" s="2"/>
      <c r="B93" s="4"/>
      <c r="C93" s="1"/>
      <c r="D93" s="1"/>
      <c r="E93" s="1"/>
    </row>
    <row r="94" spans="1:5" x14ac:dyDescent="0.25">
      <c r="A94" s="2"/>
      <c r="B94" s="4"/>
      <c r="C94" s="1"/>
      <c r="D94" s="1"/>
      <c r="E94" s="1"/>
    </row>
    <row r="95" spans="1:5" x14ac:dyDescent="0.25">
      <c r="A95" s="3"/>
      <c r="B95" s="4"/>
      <c r="C95" s="1"/>
      <c r="D95" s="1"/>
      <c r="E95" s="1"/>
    </row>
    <row r="96" spans="1:5" x14ac:dyDescent="0.25">
      <c r="A96" s="2"/>
      <c r="B96" s="4"/>
      <c r="C96" s="1"/>
      <c r="D96" s="1"/>
      <c r="E96" s="1"/>
    </row>
    <row r="97" spans="1:5" x14ac:dyDescent="0.25">
      <c r="A97" s="2"/>
      <c r="B97" s="4"/>
      <c r="C97" s="1"/>
      <c r="D97" s="1"/>
      <c r="E97" s="1"/>
    </row>
    <row r="98" spans="1:5" x14ac:dyDescent="0.25">
      <c r="A98" s="2"/>
      <c r="B98" s="4"/>
      <c r="C98" s="1"/>
      <c r="D98" s="1"/>
      <c r="E98" s="1"/>
    </row>
    <row r="99" spans="1:5" x14ac:dyDescent="0.25">
      <c r="A99" s="2"/>
      <c r="B99" s="4"/>
      <c r="C99" s="1"/>
      <c r="D99" s="1"/>
      <c r="E99" s="1"/>
    </row>
    <row r="100" spans="1:5" x14ac:dyDescent="0.25">
      <c r="A100" s="2"/>
      <c r="B100" s="4"/>
      <c r="C100" s="1"/>
      <c r="D100" s="1"/>
      <c r="E100" s="1"/>
    </row>
    <row r="101" spans="1:5" x14ac:dyDescent="0.25">
      <c r="A101" s="2"/>
      <c r="B101" s="4"/>
      <c r="C101" s="1"/>
      <c r="D101" s="1"/>
      <c r="E101" s="1"/>
    </row>
    <row r="102" spans="1:5" x14ac:dyDescent="0.25">
      <c r="A102" s="2"/>
      <c r="B102" s="4"/>
      <c r="C102" s="1"/>
      <c r="D102" s="1"/>
      <c r="E102" s="1"/>
    </row>
    <row r="103" spans="1:5" x14ac:dyDescent="0.25">
      <c r="A103" s="2"/>
      <c r="B103" s="4"/>
      <c r="C103" s="1"/>
      <c r="D103" s="1"/>
      <c r="E103" s="1"/>
    </row>
    <row r="104" spans="1:5" x14ac:dyDescent="0.25">
      <c r="A104" s="2"/>
      <c r="B104" s="4"/>
      <c r="C104" s="1"/>
      <c r="D104" s="1"/>
      <c r="E104" s="1"/>
    </row>
    <row r="105" spans="1:5" x14ac:dyDescent="0.25">
      <c r="A105" s="2"/>
      <c r="B105" s="4"/>
      <c r="C105" s="1"/>
      <c r="D105" s="1"/>
      <c r="E105" s="1"/>
    </row>
    <row r="106" spans="1:5" x14ac:dyDescent="0.25">
      <c r="A106" s="2"/>
      <c r="B106" s="4"/>
      <c r="C106" s="1"/>
      <c r="D106" s="1"/>
      <c r="E106" s="1"/>
    </row>
    <row r="107" spans="1:5" x14ac:dyDescent="0.25">
      <c r="A107" s="2"/>
      <c r="B107" s="4"/>
      <c r="C107" s="1"/>
      <c r="D107" s="1"/>
      <c r="E107" s="1"/>
    </row>
    <row r="108" spans="1:5" x14ac:dyDescent="0.25">
      <c r="A108" s="2"/>
      <c r="B108" s="4"/>
      <c r="C108" s="1"/>
      <c r="D108" s="1"/>
      <c r="E108" s="1"/>
    </row>
    <row r="109" spans="1:5" x14ac:dyDescent="0.25">
      <c r="A109" s="2"/>
      <c r="B109" s="4"/>
      <c r="C109" s="1"/>
      <c r="D109" s="1"/>
      <c r="E109" s="1"/>
    </row>
    <row r="110" spans="1:5" x14ac:dyDescent="0.25">
      <c r="A110" s="2"/>
      <c r="B110" s="4"/>
      <c r="C110" s="1"/>
      <c r="D110" s="1"/>
      <c r="E110" s="1"/>
    </row>
    <row r="111" spans="1:5" x14ac:dyDescent="0.25">
      <c r="A111" s="2"/>
      <c r="B111" s="4"/>
      <c r="C111" s="1"/>
      <c r="D111" s="1"/>
      <c r="E111" s="1"/>
    </row>
    <row r="112" spans="1:5" x14ac:dyDescent="0.25">
      <c r="A112" s="2"/>
      <c r="B112" s="4"/>
      <c r="C112" s="1"/>
      <c r="D112" s="1"/>
      <c r="E112" s="1"/>
    </row>
    <row r="113" spans="1:5" x14ac:dyDescent="0.25">
      <c r="A113" s="2"/>
      <c r="B113" s="4"/>
      <c r="C113" s="1"/>
      <c r="D113" s="1"/>
      <c r="E113" s="1"/>
    </row>
    <row r="114" spans="1:5" x14ac:dyDescent="0.25">
      <c r="A114" s="2"/>
      <c r="B114" s="4"/>
      <c r="C114" s="1"/>
      <c r="D114" s="1"/>
      <c r="E114" s="1"/>
    </row>
    <row r="115" spans="1:5" x14ac:dyDescent="0.25">
      <c r="A115" s="2"/>
      <c r="B115" s="4"/>
      <c r="C115" s="1"/>
      <c r="D115" s="1"/>
      <c r="E115" s="1"/>
    </row>
    <row r="116" spans="1:5" x14ac:dyDescent="0.25">
      <c r="A116" s="2"/>
      <c r="B116" s="4"/>
      <c r="C116" s="1"/>
      <c r="D116" s="1"/>
      <c r="E116" s="1"/>
    </row>
    <row r="117" spans="1:5" x14ac:dyDescent="0.25">
      <c r="A117" s="3"/>
      <c r="B117" s="4"/>
      <c r="C117" s="1"/>
      <c r="D117" s="1"/>
      <c r="E117" s="1"/>
    </row>
    <row r="118" spans="1:5" x14ac:dyDescent="0.25">
      <c r="A118" s="2"/>
      <c r="B118" s="4"/>
      <c r="C118" s="1"/>
      <c r="D118" s="1"/>
      <c r="E118" s="1"/>
    </row>
    <row r="119" spans="1:5" x14ac:dyDescent="0.25">
      <c r="A119" s="2"/>
      <c r="B119" s="4"/>
      <c r="C119" s="1"/>
      <c r="D119" s="1"/>
      <c r="E119" s="1"/>
    </row>
    <row r="120" spans="1:5" x14ac:dyDescent="0.25">
      <c r="A120" s="2"/>
      <c r="B120" s="4"/>
      <c r="C120" s="1"/>
      <c r="D120" s="1"/>
      <c r="E120" s="1"/>
    </row>
    <row r="121" spans="1:5" x14ac:dyDescent="0.25">
      <c r="A121" s="2"/>
      <c r="B121" s="4"/>
      <c r="C121" s="1"/>
      <c r="D121" s="1"/>
      <c r="E121" s="1"/>
    </row>
    <row r="122" spans="1:5" x14ac:dyDescent="0.25">
      <c r="A122" s="2"/>
      <c r="B122" s="4"/>
      <c r="C122" s="1"/>
      <c r="D122" s="1"/>
      <c r="E122" s="1"/>
    </row>
    <row r="123" spans="1:5" x14ac:dyDescent="0.25">
      <c r="A123" s="2"/>
      <c r="B123" s="4"/>
      <c r="C123" s="1"/>
      <c r="D123" s="1"/>
      <c r="E123" s="1"/>
    </row>
    <row r="124" spans="1:5" x14ac:dyDescent="0.25">
      <c r="A124" s="2"/>
      <c r="B124" s="4"/>
      <c r="C124" s="1"/>
      <c r="D124" s="1"/>
      <c r="E124" s="1"/>
    </row>
    <row r="125" spans="1:5" x14ac:dyDescent="0.25">
      <c r="A125" s="2"/>
      <c r="B125" s="4"/>
      <c r="C125" s="1"/>
      <c r="D125" s="1"/>
      <c r="E125" s="1"/>
    </row>
    <row r="126" spans="1:5" x14ac:dyDescent="0.25">
      <c r="A126" s="2"/>
      <c r="B126" s="4"/>
      <c r="C126" s="1"/>
      <c r="D126" s="1"/>
      <c r="E126" s="1"/>
    </row>
    <row r="127" spans="1:5" x14ac:dyDescent="0.25">
      <c r="A127" s="2"/>
      <c r="B127" s="4"/>
      <c r="C127" s="1"/>
      <c r="D127" s="1"/>
      <c r="E127" s="1"/>
    </row>
    <row r="128" spans="1:5" x14ac:dyDescent="0.25">
      <c r="A128" s="2"/>
      <c r="B128" s="4"/>
      <c r="C128" s="1"/>
      <c r="D128" s="1"/>
      <c r="E128" s="1"/>
    </row>
    <row r="129" spans="1:5" x14ac:dyDescent="0.25">
      <c r="A129" s="2"/>
      <c r="B129" s="4"/>
      <c r="C129" s="1"/>
      <c r="D129" s="1"/>
      <c r="E129" s="1"/>
    </row>
    <row r="130" spans="1:5" x14ac:dyDescent="0.25">
      <c r="A130" s="2"/>
      <c r="B130" s="4"/>
      <c r="C130" s="1"/>
      <c r="D130" s="1"/>
      <c r="E130" s="1"/>
    </row>
    <row r="131" spans="1:5" x14ac:dyDescent="0.25">
      <c r="A131" s="2"/>
      <c r="B131" s="4"/>
      <c r="C131" s="1"/>
      <c r="D131" s="1"/>
      <c r="E131" s="1"/>
    </row>
    <row r="132" spans="1:5" x14ac:dyDescent="0.25">
      <c r="A132" s="2"/>
      <c r="B132" s="4"/>
      <c r="C132" s="1"/>
      <c r="D132" s="1"/>
      <c r="E132" s="1"/>
    </row>
    <row r="133" spans="1:5" x14ac:dyDescent="0.25">
      <c r="A133" s="2"/>
      <c r="B133" s="4"/>
      <c r="C133" s="1"/>
      <c r="D133" s="1"/>
      <c r="E133" s="1"/>
    </row>
    <row r="134" spans="1:5" x14ac:dyDescent="0.25">
      <c r="A134" s="2"/>
      <c r="B134" s="4"/>
      <c r="C134" s="1"/>
      <c r="D134" s="1"/>
      <c r="E134" s="1"/>
    </row>
    <row r="135" spans="1:5" x14ac:dyDescent="0.25">
      <c r="A135" s="2"/>
      <c r="B135" s="4"/>
      <c r="C135" s="1"/>
      <c r="D135" s="1"/>
      <c r="E135" s="1"/>
    </row>
    <row r="136" spans="1:5" x14ac:dyDescent="0.25">
      <c r="A136" s="2"/>
      <c r="B136" s="4"/>
      <c r="C136" s="1"/>
      <c r="D136" s="1"/>
      <c r="E136" s="1"/>
    </row>
    <row r="137" spans="1:5" x14ac:dyDescent="0.25">
      <c r="A137" s="2"/>
      <c r="B137" s="4"/>
      <c r="C137" s="1"/>
      <c r="D137" s="1"/>
      <c r="E137" s="1"/>
    </row>
    <row r="138" spans="1:5" x14ac:dyDescent="0.25">
      <c r="A138" s="2"/>
      <c r="B138" s="4"/>
      <c r="C138" s="1"/>
      <c r="D138" s="1"/>
      <c r="E138" s="1"/>
    </row>
    <row r="139" spans="1:5" x14ac:dyDescent="0.25">
      <c r="A139" s="3"/>
      <c r="B139" s="4"/>
      <c r="C139" s="1"/>
      <c r="D139" s="1"/>
      <c r="E139" s="1"/>
    </row>
    <row r="140" spans="1:5" x14ac:dyDescent="0.25">
      <c r="A140" s="2"/>
      <c r="B140" s="4"/>
      <c r="C140" s="1"/>
      <c r="D140" s="1"/>
      <c r="E140" s="1"/>
    </row>
    <row r="141" spans="1:5" x14ac:dyDescent="0.25">
      <c r="A141" s="2"/>
      <c r="B141" s="4"/>
      <c r="C141" s="1"/>
      <c r="D141" s="1"/>
      <c r="E141" s="1"/>
    </row>
    <row r="142" spans="1:5" x14ac:dyDescent="0.25">
      <c r="A142" s="2"/>
      <c r="B142" s="4"/>
      <c r="C142" s="1"/>
      <c r="D142" s="1"/>
      <c r="E142" s="1"/>
    </row>
    <row r="143" spans="1:5" x14ac:dyDescent="0.25">
      <c r="A143" s="2"/>
      <c r="B143" s="4"/>
      <c r="C143" s="1"/>
      <c r="D143" s="1"/>
      <c r="E143" s="1"/>
    </row>
    <row r="144" spans="1:5" x14ac:dyDescent="0.25">
      <c r="A144" s="2"/>
      <c r="B144" s="4"/>
      <c r="C144" s="1"/>
      <c r="D144" s="1"/>
      <c r="E144" s="1"/>
    </row>
    <row r="145" spans="1:5" x14ac:dyDescent="0.25">
      <c r="A145" s="2"/>
      <c r="B145" s="4"/>
      <c r="C145" s="1"/>
      <c r="D145" s="1"/>
      <c r="E145" s="1"/>
    </row>
    <row r="146" spans="1:5" x14ac:dyDescent="0.25">
      <c r="A146" s="2"/>
      <c r="B146" s="4"/>
      <c r="C146" s="1"/>
      <c r="D146" s="1"/>
      <c r="E146" s="1"/>
    </row>
    <row r="147" spans="1:5" x14ac:dyDescent="0.25">
      <c r="A147" s="2"/>
      <c r="B147" s="4"/>
      <c r="C147" s="1"/>
      <c r="D147" s="1"/>
      <c r="E147" s="1"/>
    </row>
    <row r="148" spans="1:5" x14ac:dyDescent="0.25">
      <c r="A148" s="2"/>
      <c r="B148" s="4"/>
      <c r="C148" s="1"/>
      <c r="D148" s="1"/>
      <c r="E148" s="1"/>
    </row>
    <row r="149" spans="1:5" x14ac:dyDescent="0.25">
      <c r="A149" s="2"/>
      <c r="B149" s="4"/>
      <c r="C149" s="1"/>
      <c r="D149" s="1"/>
      <c r="E149" s="1"/>
    </row>
    <row r="150" spans="1:5" x14ac:dyDescent="0.25">
      <c r="A150" s="2"/>
      <c r="B150" s="4"/>
      <c r="C150" s="1"/>
      <c r="D150" s="1"/>
      <c r="E150" s="1"/>
    </row>
    <row r="151" spans="1:5" x14ac:dyDescent="0.25">
      <c r="A151" s="2"/>
      <c r="B151" s="4"/>
      <c r="C151" s="1"/>
      <c r="D151" s="1"/>
      <c r="E151" s="1"/>
    </row>
    <row r="152" spans="1:5" x14ac:dyDescent="0.25">
      <c r="A152" s="2"/>
      <c r="B152" s="4"/>
      <c r="C152" s="1"/>
      <c r="D152" s="1"/>
      <c r="E152" s="1"/>
    </row>
    <row r="153" spans="1:5" x14ac:dyDescent="0.25">
      <c r="A153" s="2"/>
      <c r="B153" s="4"/>
      <c r="C153" s="1"/>
      <c r="D153" s="1"/>
      <c r="E153" s="1"/>
    </row>
    <row r="154" spans="1:5" x14ac:dyDescent="0.25">
      <c r="A154" s="2"/>
      <c r="B154" s="4"/>
      <c r="C154" s="1"/>
      <c r="D154" s="1"/>
      <c r="E154" s="1"/>
    </row>
    <row r="155" spans="1:5" x14ac:dyDescent="0.25">
      <c r="A155" s="2"/>
      <c r="B155" s="4"/>
      <c r="C155" s="1"/>
      <c r="D155" s="1"/>
      <c r="E155" s="1"/>
    </row>
    <row r="156" spans="1:5" x14ac:dyDescent="0.25">
      <c r="A156" s="2"/>
      <c r="B156" s="4"/>
      <c r="C156" s="1"/>
      <c r="D156" s="1"/>
      <c r="E156" s="1"/>
    </row>
    <row r="157" spans="1:5" x14ac:dyDescent="0.25">
      <c r="A157" s="2"/>
      <c r="B157" s="4"/>
      <c r="C157" s="1"/>
      <c r="D157" s="1"/>
      <c r="E157" s="1"/>
    </row>
    <row r="158" spans="1:5" x14ac:dyDescent="0.25">
      <c r="A158" s="2"/>
      <c r="B158" s="4"/>
      <c r="C158" s="1"/>
      <c r="D158" s="1"/>
      <c r="E158" s="1"/>
    </row>
    <row r="159" spans="1:5" x14ac:dyDescent="0.25">
      <c r="A159" s="2"/>
      <c r="B159" s="4"/>
      <c r="C159" s="1"/>
      <c r="D159" s="1"/>
      <c r="E159" s="1"/>
    </row>
    <row r="160" spans="1:5" x14ac:dyDescent="0.25">
      <c r="A160" s="2"/>
      <c r="B160" s="4"/>
      <c r="C160" s="1"/>
      <c r="D160" s="1"/>
      <c r="E160" s="1"/>
    </row>
    <row r="161" spans="1:5" x14ac:dyDescent="0.25">
      <c r="A161" s="3"/>
      <c r="B161" s="4"/>
      <c r="C161" s="1"/>
      <c r="D161" s="1"/>
      <c r="E161" s="1"/>
    </row>
    <row r="162" spans="1:5" x14ac:dyDescent="0.25">
      <c r="A162" s="2"/>
      <c r="B162" s="4"/>
      <c r="C162" s="1"/>
      <c r="D162" s="1"/>
      <c r="E162" s="1"/>
    </row>
    <row r="163" spans="1:5" x14ac:dyDescent="0.25">
      <c r="A163" s="2"/>
      <c r="B163" s="4"/>
      <c r="C163" s="1"/>
      <c r="D163" s="1"/>
      <c r="E163" s="1"/>
    </row>
    <row r="164" spans="1:5" x14ac:dyDescent="0.25">
      <c r="A164" s="2"/>
      <c r="B164" s="4"/>
      <c r="C164" s="1"/>
      <c r="D164" s="1"/>
      <c r="E164" s="1"/>
    </row>
    <row r="165" spans="1:5" x14ac:dyDescent="0.25">
      <c r="A165" s="2"/>
      <c r="B165" s="4"/>
      <c r="C165" s="1"/>
      <c r="D165" s="1"/>
      <c r="E165" s="1"/>
    </row>
    <row r="166" spans="1:5" x14ac:dyDescent="0.25">
      <c r="A166" s="2"/>
      <c r="B166" s="4"/>
      <c r="C166" s="1"/>
      <c r="D166" s="1"/>
      <c r="E166" s="1"/>
    </row>
    <row r="167" spans="1:5" x14ac:dyDescent="0.25">
      <c r="A167" s="2"/>
      <c r="B167" s="4"/>
      <c r="C167" s="1"/>
      <c r="D167" s="1"/>
      <c r="E167" s="1"/>
    </row>
    <row r="168" spans="1:5" x14ac:dyDescent="0.25">
      <c r="A168" s="2"/>
      <c r="B168" s="4"/>
      <c r="C168" s="1"/>
      <c r="D168" s="1"/>
      <c r="E168" s="1"/>
    </row>
    <row r="169" spans="1:5" x14ac:dyDescent="0.25">
      <c r="A169" s="2"/>
      <c r="B169" s="4"/>
      <c r="C169" s="1"/>
      <c r="D169" s="1"/>
      <c r="E169" s="1"/>
    </row>
    <row r="170" spans="1:5" x14ac:dyDescent="0.25">
      <c r="A170" s="2"/>
      <c r="B170" s="4"/>
      <c r="C170" s="1"/>
      <c r="D170" s="1"/>
      <c r="E170" s="1"/>
    </row>
    <row r="171" spans="1:5" x14ac:dyDescent="0.25">
      <c r="A171" s="2"/>
      <c r="B171" s="4"/>
      <c r="C171" s="1"/>
      <c r="D171" s="1"/>
      <c r="E171" s="1"/>
    </row>
    <row r="172" spans="1:5" x14ac:dyDescent="0.25">
      <c r="A172" s="2"/>
      <c r="B172" s="4"/>
      <c r="C172" s="1"/>
      <c r="D172" s="1"/>
      <c r="E172" s="1"/>
    </row>
    <row r="173" spans="1:5" x14ac:dyDescent="0.25">
      <c r="A173" s="2"/>
      <c r="B173" s="4"/>
      <c r="C173" s="1"/>
      <c r="D173" s="1"/>
      <c r="E173" s="1"/>
    </row>
    <row r="174" spans="1:5" x14ac:dyDescent="0.25">
      <c r="A174" s="2"/>
      <c r="B174" s="4"/>
      <c r="C174" s="1"/>
      <c r="D174" s="1"/>
      <c r="E174" s="1"/>
    </row>
    <row r="175" spans="1:5" x14ac:dyDescent="0.25">
      <c r="A175" s="2"/>
      <c r="B175" s="4"/>
      <c r="C175" s="1"/>
      <c r="D175" s="1"/>
      <c r="E175" s="1"/>
    </row>
    <row r="176" spans="1:5" x14ac:dyDescent="0.25">
      <c r="A176" s="2"/>
      <c r="B176" s="4"/>
      <c r="C176" s="1"/>
      <c r="D176" s="1"/>
      <c r="E176" s="1"/>
    </row>
    <row r="177" spans="1:5" x14ac:dyDescent="0.25">
      <c r="A177" s="2"/>
      <c r="B177" s="4"/>
      <c r="C177" s="1"/>
      <c r="D177" s="1"/>
      <c r="E177" s="1"/>
    </row>
    <row r="178" spans="1:5" x14ac:dyDescent="0.25">
      <c r="A178" s="2"/>
      <c r="B178" s="4"/>
      <c r="C178" s="1"/>
      <c r="D178" s="1"/>
      <c r="E178" s="1"/>
    </row>
    <row r="179" spans="1:5" x14ac:dyDescent="0.25">
      <c r="A179" s="2"/>
      <c r="B179" s="4"/>
      <c r="C179" s="1"/>
      <c r="D179" s="1"/>
      <c r="E179" s="1"/>
    </row>
    <row r="180" spans="1:5" x14ac:dyDescent="0.25">
      <c r="A180" s="2"/>
      <c r="B180" s="4"/>
      <c r="C180" s="1"/>
      <c r="D180" s="1"/>
      <c r="E180" s="1"/>
    </row>
    <row r="181" spans="1:5" x14ac:dyDescent="0.25">
      <c r="A181" s="2"/>
      <c r="B181" s="4"/>
      <c r="C181" s="1"/>
      <c r="D181" s="1"/>
      <c r="E181" s="1"/>
    </row>
    <row r="182" spans="1:5" x14ac:dyDescent="0.25">
      <c r="A182" s="3"/>
      <c r="B182" s="4"/>
      <c r="C182" s="1"/>
      <c r="D182" s="1"/>
      <c r="E182" s="1"/>
    </row>
    <row r="183" spans="1:5" x14ac:dyDescent="0.25">
      <c r="A183" s="3"/>
      <c r="B183" s="4"/>
      <c r="C183" s="1"/>
      <c r="D183" s="1"/>
      <c r="E183" s="1"/>
    </row>
    <row r="184" spans="1:5" x14ac:dyDescent="0.25">
      <c r="A184" s="2"/>
      <c r="B184" s="4"/>
      <c r="C184" s="1"/>
      <c r="D184" s="1"/>
      <c r="E184" s="1"/>
    </row>
    <row r="185" spans="1:5" x14ac:dyDescent="0.25">
      <c r="A185" s="2"/>
      <c r="B185" s="4"/>
      <c r="C185" s="1"/>
      <c r="D185" s="1"/>
      <c r="E185" s="1"/>
    </row>
    <row r="186" spans="1:5" x14ac:dyDescent="0.25">
      <c r="A186" s="2"/>
      <c r="B186" s="4"/>
      <c r="C186" s="1"/>
      <c r="D186" s="1"/>
      <c r="E186" s="1"/>
    </row>
    <row r="187" spans="1:5" x14ac:dyDescent="0.25">
      <c r="A187" s="2"/>
      <c r="B187" s="4"/>
      <c r="C187" s="1"/>
      <c r="D187" s="1"/>
      <c r="E187" s="1"/>
    </row>
    <row r="188" spans="1:5" x14ac:dyDescent="0.25">
      <c r="A188" s="2"/>
      <c r="B188" s="4"/>
      <c r="C188" s="1"/>
      <c r="D188" s="1"/>
      <c r="E188" s="1"/>
    </row>
    <row r="189" spans="1:5" x14ac:dyDescent="0.25">
      <c r="A189" s="2"/>
      <c r="B189" s="4"/>
      <c r="C189" s="1"/>
      <c r="D189" s="1"/>
      <c r="E189" s="1"/>
    </row>
    <row r="190" spans="1:5" x14ac:dyDescent="0.25">
      <c r="A190" s="2"/>
      <c r="B190" s="4"/>
      <c r="C190" s="1"/>
      <c r="D190" s="1"/>
      <c r="E190" s="1"/>
    </row>
    <row r="191" spans="1:5" x14ac:dyDescent="0.25">
      <c r="A191" s="2"/>
      <c r="B191" s="4"/>
      <c r="C191" s="1"/>
      <c r="D191" s="1"/>
      <c r="E191" s="1"/>
    </row>
    <row r="192" spans="1:5" x14ac:dyDescent="0.25">
      <c r="A192" s="2"/>
      <c r="B192" s="4"/>
      <c r="C192" s="1"/>
      <c r="D192" s="1"/>
      <c r="E192" s="1"/>
    </row>
    <row r="193" spans="1:5" x14ac:dyDescent="0.25">
      <c r="A193" s="2"/>
      <c r="B193" s="4"/>
      <c r="C193" s="1"/>
      <c r="D193" s="1"/>
      <c r="E193" s="1"/>
    </row>
    <row r="194" spans="1:5" x14ac:dyDescent="0.25">
      <c r="A194" s="2"/>
      <c r="B194" s="4"/>
      <c r="C194" s="1"/>
      <c r="D194" s="1"/>
      <c r="E194" s="1"/>
    </row>
    <row r="195" spans="1:5" x14ac:dyDescent="0.25">
      <c r="A195" s="2"/>
      <c r="B195" s="4"/>
      <c r="C195" s="1"/>
      <c r="D195" s="1"/>
      <c r="E195" s="1"/>
    </row>
    <row r="196" spans="1:5" x14ac:dyDescent="0.25">
      <c r="A196" s="2"/>
      <c r="B196" s="4"/>
      <c r="C196" s="1"/>
      <c r="D196" s="1"/>
      <c r="E196" s="1"/>
    </row>
    <row r="197" spans="1:5" x14ac:dyDescent="0.25">
      <c r="A197" s="2"/>
      <c r="B197" s="4"/>
      <c r="C197" s="1"/>
      <c r="D197" s="1"/>
      <c r="E197" s="1"/>
    </row>
    <row r="198" spans="1:5" x14ac:dyDescent="0.25">
      <c r="A198" s="2"/>
      <c r="B198" s="4"/>
      <c r="C198" s="1"/>
      <c r="D198" s="1"/>
      <c r="E198" s="1"/>
    </row>
    <row r="199" spans="1:5" x14ac:dyDescent="0.25">
      <c r="A199" s="2"/>
      <c r="B199" s="4"/>
      <c r="C199" s="1"/>
      <c r="D199" s="1"/>
      <c r="E199" s="1"/>
    </row>
    <row r="200" spans="1:5" x14ac:dyDescent="0.25">
      <c r="A200" s="2"/>
      <c r="B200" s="4"/>
      <c r="C200" s="1"/>
      <c r="D200" s="1"/>
      <c r="E200" s="1"/>
    </row>
    <row r="201" spans="1:5" x14ac:dyDescent="0.25">
      <c r="A201" s="2"/>
      <c r="B201" s="4"/>
      <c r="C201" s="1"/>
      <c r="D201" s="1"/>
      <c r="E201" s="1"/>
    </row>
    <row r="202" spans="1:5" x14ac:dyDescent="0.25">
      <c r="A202" s="2"/>
      <c r="B202" s="4"/>
      <c r="C202" s="1"/>
      <c r="D202" s="1"/>
      <c r="E202" s="1"/>
    </row>
    <row r="203" spans="1:5" x14ac:dyDescent="0.25">
      <c r="A203" s="2"/>
      <c r="B203" s="4"/>
      <c r="C203" s="1"/>
      <c r="D203" s="1"/>
      <c r="E203" s="1"/>
    </row>
    <row r="204" spans="1:5" x14ac:dyDescent="0.25">
      <c r="A204" s="3"/>
      <c r="B204" s="4"/>
      <c r="C204" s="4"/>
      <c r="D204" s="4"/>
      <c r="E204" s="4"/>
    </row>
    <row r="205" spans="1:5" x14ac:dyDescent="0.25">
      <c r="A205" s="3"/>
      <c r="B205" s="4"/>
      <c r="C205" s="4"/>
      <c r="D205" s="4"/>
      <c r="E205" s="4"/>
    </row>
    <row r="206" spans="1:5" x14ac:dyDescent="0.25">
      <c r="A206" s="3"/>
      <c r="B206" s="4"/>
      <c r="C206" s="4"/>
      <c r="D206" s="4"/>
      <c r="E206" s="4"/>
    </row>
    <row r="207" spans="1:5" x14ac:dyDescent="0.25">
      <c r="A207" s="3"/>
      <c r="B207" s="4"/>
      <c r="C207" s="4"/>
      <c r="D207" s="4"/>
      <c r="E207" s="4"/>
    </row>
    <row r="208" spans="1:5" x14ac:dyDescent="0.25">
      <c r="A208" s="3"/>
      <c r="B208" s="4"/>
      <c r="C208" s="4"/>
      <c r="D208" s="4"/>
      <c r="E208" s="4"/>
    </row>
    <row r="209" spans="1:5" x14ac:dyDescent="0.25">
      <c r="A209" s="3"/>
      <c r="B209" s="4"/>
      <c r="C209" s="4"/>
      <c r="D209" s="4"/>
      <c r="E209" s="4"/>
    </row>
    <row r="210" spans="1:5" x14ac:dyDescent="0.25">
      <c r="A210" s="3"/>
      <c r="B210" s="4"/>
      <c r="C210" s="4"/>
      <c r="D210" s="4"/>
      <c r="E210" s="4"/>
    </row>
    <row r="211" spans="1:5" x14ac:dyDescent="0.25">
      <c r="A211" s="3"/>
      <c r="B211" s="4"/>
      <c r="C211" s="4"/>
      <c r="D211" s="4"/>
      <c r="E211" s="4"/>
    </row>
    <row r="212" spans="1:5" x14ac:dyDescent="0.25">
      <c r="A212" s="3"/>
      <c r="B212" s="4"/>
      <c r="C212" s="4"/>
      <c r="D212" s="4"/>
      <c r="E212" s="4"/>
    </row>
    <row r="213" spans="1:5" x14ac:dyDescent="0.25">
      <c r="A213" s="3"/>
      <c r="B213" s="4"/>
      <c r="C213" s="4"/>
      <c r="D213" s="4"/>
      <c r="E213" s="4"/>
    </row>
    <row r="214" spans="1:5" x14ac:dyDescent="0.25">
      <c r="A214" s="3"/>
      <c r="B214" s="4"/>
      <c r="C214" s="4"/>
      <c r="D214" s="4"/>
      <c r="E214" s="4"/>
    </row>
    <row r="215" spans="1:5" x14ac:dyDescent="0.25">
      <c r="A215" s="3"/>
      <c r="B215" s="4"/>
      <c r="C215" s="4"/>
      <c r="D215" s="4"/>
      <c r="E215" s="4"/>
    </row>
    <row r="216" spans="1:5" x14ac:dyDescent="0.25">
      <c r="A216" s="3"/>
      <c r="B216" s="4"/>
      <c r="C216" s="4"/>
      <c r="D216" s="4"/>
      <c r="E216" s="4"/>
    </row>
    <row r="217" spans="1:5" x14ac:dyDescent="0.25">
      <c r="A217" s="3"/>
      <c r="B217" s="4"/>
      <c r="C217" s="4"/>
      <c r="D217" s="4"/>
      <c r="E217" s="4"/>
    </row>
    <row r="218" spans="1:5" x14ac:dyDescent="0.25">
      <c r="A218" s="3"/>
      <c r="B218" s="4"/>
      <c r="C218" s="4"/>
      <c r="D218" s="4"/>
      <c r="E218" s="4"/>
    </row>
    <row r="219" spans="1:5" x14ac:dyDescent="0.25">
      <c r="A219" s="3"/>
      <c r="B219" s="4"/>
      <c r="C219" s="4"/>
      <c r="D219" s="4"/>
      <c r="E219" s="4"/>
    </row>
    <row r="220" spans="1:5" x14ac:dyDescent="0.25">
      <c r="A220" s="3"/>
      <c r="B220" s="4"/>
      <c r="C220" s="4"/>
      <c r="D220" s="4"/>
      <c r="E220" s="4"/>
    </row>
    <row r="221" spans="1:5" x14ac:dyDescent="0.25">
      <c r="A221" s="3"/>
      <c r="B221" s="4"/>
      <c r="C221" s="4"/>
      <c r="D221" s="4"/>
      <c r="E221" s="4"/>
    </row>
    <row r="222" spans="1:5" x14ac:dyDescent="0.25">
      <c r="A222" s="3"/>
      <c r="B222" s="4"/>
      <c r="C222" s="4"/>
      <c r="D222" s="4"/>
      <c r="E222" s="4"/>
    </row>
    <row r="223" spans="1:5" x14ac:dyDescent="0.25">
      <c r="A223" s="3"/>
      <c r="B223" s="4"/>
      <c r="C223" s="4"/>
      <c r="D223" s="4"/>
      <c r="E223" s="4"/>
    </row>
    <row r="224" spans="1:5" x14ac:dyDescent="0.25">
      <c r="A224" s="3"/>
      <c r="B224" s="4"/>
      <c r="C224" s="4"/>
      <c r="D224" s="4"/>
      <c r="E224" s="4"/>
    </row>
    <row r="225" spans="1:5" x14ac:dyDescent="0.25">
      <c r="A225" s="3"/>
      <c r="B225" s="4"/>
      <c r="C225" s="4"/>
      <c r="D225" s="4"/>
      <c r="E225" s="4"/>
    </row>
    <row r="226" spans="1:5" x14ac:dyDescent="0.25">
      <c r="A226" s="3"/>
      <c r="B226" s="4"/>
      <c r="C226" s="4"/>
      <c r="D226" s="4"/>
      <c r="E226" s="4"/>
    </row>
    <row r="227" spans="1:5" x14ac:dyDescent="0.25">
      <c r="A227" s="3"/>
      <c r="B227" s="4"/>
      <c r="C227" s="4"/>
      <c r="D227" s="4"/>
      <c r="E227" s="4"/>
    </row>
    <row r="228" spans="1:5" x14ac:dyDescent="0.25">
      <c r="A228" s="3"/>
      <c r="B228" s="4"/>
      <c r="C228" s="4"/>
      <c r="D228" s="4"/>
      <c r="E228" s="4"/>
    </row>
    <row r="229" spans="1:5" x14ac:dyDescent="0.25">
      <c r="A229" s="3"/>
      <c r="B229" s="4"/>
      <c r="C229" s="4"/>
      <c r="D229" s="4"/>
      <c r="E229" s="4"/>
    </row>
    <row r="230" spans="1:5" x14ac:dyDescent="0.25">
      <c r="A230" s="3"/>
      <c r="B230" s="4"/>
      <c r="C230" s="4"/>
      <c r="D230" s="4"/>
      <c r="E230" s="4"/>
    </row>
    <row r="231" spans="1:5" x14ac:dyDescent="0.25">
      <c r="A231" s="3"/>
      <c r="B231" s="4"/>
      <c r="C231" s="4"/>
      <c r="D231" s="4"/>
      <c r="E231" s="4"/>
    </row>
    <row r="232" spans="1:5" x14ac:dyDescent="0.25">
      <c r="A232" s="3"/>
      <c r="B232" s="4"/>
      <c r="C232" s="4"/>
      <c r="D232" s="4"/>
      <c r="E232" s="4"/>
    </row>
    <row r="233" spans="1:5" x14ac:dyDescent="0.25">
      <c r="A233" s="3"/>
      <c r="B233" s="4"/>
      <c r="C233" s="4"/>
      <c r="D233" s="4"/>
      <c r="E233" s="4"/>
    </row>
    <row r="234" spans="1:5" x14ac:dyDescent="0.25">
      <c r="A234" s="3"/>
      <c r="B234" s="4"/>
      <c r="C234" s="4"/>
      <c r="D234" s="4"/>
      <c r="E234" s="4"/>
    </row>
    <row r="235" spans="1:5" x14ac:dyDescent="0.25">
      <c r="A235" s="3"/>
      <c r="B235" s="4"/>
      <c r="C235" s="4"/>
      <c r="D235" s="4"/>
      <c r="E235" s="4"/>
    </row>
    <row r="236" spans="1:5" x14ac:dyDescent="0.25">
      <c r="A236" s="3"/>
      <c r="B236" s="4"/>
      <c r="C236" s="4"/>
      <c r="D236" s="4"/>
      <c r="E236" s="4"/>
    </row>
    <row r="237" spans="1:5" x14ac:dyDescent="0.25">
      <c r="A237" s="3"/>
      <c r="B237" s="4"/>
      <c r="C237" s="4"/>
      <c r="D237" s="4"/>
      <c r="E237" s="4"/>
    </row>
    <row r="238" spans="1:5" x14ac:dyDescent="0.25">
      <c r="A238" s="3"/>
      <c r="B238" s="4"/>
      <c r="C238" s="4"/>
      <c r="D238" s="4"/>
      <c r="E238" s="4"/>
    </row>
    <row r="239" spans="1:5" x14ac:dyDescent="0.25">
      <c r="A239" s="3"/>
      <c r="B239" s="4"/>
      <c r="C239" s="4"/>
      <c r="D239" s="4"/>
      <c r="E239" s="4"/>
    </row>
    <row r="240" spans="1:5" x14ac:dyDescent="0.25">
      <c r="A240" s="3"/>
      <c r="B240" s="4"/>
      <c r="C240" s="4"/>
      <c r="D240" s="4"/>
      <c r="E240" s="4"/>
    </row>
    <row r="241" spans="1:5" x14ac:dyDescent="0.25">
      <c r="A241" s="3"/>
      <c r="B241" s="4"/>
      <c r="C241" s="4"/>
      <c r="D241" s="4"/>
      <c r="E241" s="4"/>
    </row>
    <row r="242" spans="1:5" x14ac:dyDescent="0.25">
      <c r="A242" s="3"/>
      <c r="B242" s="4"/>
      <c r="C242" s="4"/>
      <c r="D242" s="4"/>
      <c r="E242" s="4"/>
    </row>
    <row r="243" spans="1:5" x14ac:dyDescent="0.25">
      <c r="A243" s="3"/>
      <c r="B243" s="4"/>
      <c r="C243" s="4"/>
      <c r="D243" s="4"/>
      <c r="E243" s="4"/>
    </row>
    <row r="244" spans="1:5" x14ac:dyDescent="0.25">
      <c r="A244" s="3"/>
      <c r="B244" s="4"/>
      <c r="C244" s="4"/>
      <c r="D244" s="4"/>
      <c r="E244" s="4"/>
    </row>
    <row r="245" spans="1:5" x14ac:dyDescent="0.25">
      <c r="A245" s="3"/>
      <c r="B245" s="4"/>
      <c r="C245" s="4"/>
      <c r="D245" s="4"/>
      <c r="E245" s="4"/>
    </row>
    <row r="246" spans="1:5" x14ac:dyDescent="0.25">
      <c r="A246" s="3"/>
      <c r="B246" s="4"/>
      <c r="C246" s="4"/>
      <c r="D246" s="4"/>
      <c r="E246" s="4"/>
    </row>
    <row r="247" spans="1:5" x14ac:dyDescent="0.25">
      <c r="A247" s="3"/>
      <c r="B247" s="4"/>
      <c r="C247" s="4"/>
      <c r="D247" s="4"/>
      <c r="E247" s="4"/>
    </row>
    <row r="248" spans="1:5" x14ac:dyDescent="0.25">
      <c r="A248" s="3"/>
      <c r="B248" s="4"/>
      <c r="C248" s="4"/>
      <c r="D248" s="4"/>
      <c r="E248" s="4"/>
    </row>
    <row r="249" spans="1:5" x14ac:dyDescent="0.25">
      <c r="A249" s="3"/>
      <c r="B249" s="4"/>
      <c r="C249" s="4"/>
      <c r="D249" s="4"/>
      <c r="E249" s="4"/>
    </row>
    <row r="250" spans="1:5" x14ac:dyDescent="0.25">
      <c r="A250" s="3"/>
      <c r="B250" s="4"/>
      <c r="C250" s="4"/>
      <c r="D250" s="4"/>
      <c r="E250" s="4"/>
    </row>
    <row r="251" spans="1:5" x14ac:dyDescent="0.25">
      <c r="A251" s="3"/>
      <c r="B251" s="4"/>
      <c r="C251" s="4"/>
      <c r="D251" s="4"/>
      <c r="E251" s="4"/>
    </row>
    <row r="252" spans="1:5" x14ac:dyDescent="0.25">
      <c r="A252" s="3"/>
      <c r="B252" s="4"/>
      <c r="C252" s="4"/>
      <c r="D252" s="4"/>
      <c r="E252" s="4"/>
    </row>
    <row r="253" spans="1:5" x14ac:dyDescent="0.25">
      <c r="A253" s="3"/>
      <c r="B253" s="4"/>
      <c r="C253" s="4"/>
      <c r="D253" s="4"/>
      <c r="E253" s="4"/>
    </row>
    <row r="254" spans="1:5" x14ac:dyDescent="0.25">
      <c r="A254" s="3"/>
      <c r="B254" s="4"/>
      <c r="C254" s="4"/>
      <c r="D254" s="4"/>
      <c r="E254" s="4"/>
    </row>
    <row r="255" spans="1:5" x14ac:dyDescent="0.25">
      <c r="A255" s="3"/>
      <c r="B255" s="4"/>
      <c r="C255" s="4"/>
      <c r="D255" s="4"/>
      <c r="E255" s="4"/>
    </row>
    <row r="256" spans="1:5" x14ac:dyDescent="0.25">
      <c r="A256" s="3"/>
      <c r="B256" s="4"/>
      <c r="C256" s="4"/>
      <c r="D256" s="4"/>
      <c r="E256" s="4"/>
    </row>
    <row r="257" spans="1:5" x14ac:dyDescent="0.25">
      <c r="A257" s="3"/>
      <c r="B257" s="4"/>
      <c r="C257" s="4"/>
      <c r="D257" s="4"/>
      <c r="E257" s="4"/>
    </row>
    <row r="258" spans="1:5" x14ac:dyDescent="0.25">
      <c r="A258" s="3"/>
      <c r="B258" s="4"/>
      <c r="C258" s="4"/>
      <c r="D258" s="4"/>
      <c r="E258" s="4"/>
    </row>
    <row r="259" spans="1:5" x14ac:dyDescent="0.25">
      <c r="A259" s="3"/>
      <c r="B259" s="4"/>
      <c r="C259" s="4"/>
      <c r="D259" s="4"/>
      <c r="E259" s="4"/>
    </row>
    <row r="260" spans="1:5" x14ac:dyDescent="0.25">
      <c r="A260" s="3"/>
      <c r="B260" s="4"/>
      <c r="C260" s="4"/>
      <c r="D260" s="4"/>
      <c r="E260" s="4"/>
    </row>
    <row r="261" spans="1:5" x14ac:dyDescent="0.25">
      <c r="A261" s="3"/>
      <c r="B261" s="4"/>
      <c r="C261" s="4"/>
      <c r="D261" s="4"/>
      <c r="E261" s="4"/>
    </row>
    <row r="262" spans="1:5" x14ac:dyDescent="0.25">
      <c r="A262" s="3"/>
      <c r="B262" s="4"/>
      <c r="C262" s="4"/>
      <c r="D262" s="4"/>
      <c r="E262" s="4"/>
    </row>
    <row r="263" spans="1:5" x14ac:dyDescent="0.25">
      <c r="A263" s="3"/>
      <c r="B263" s="4"/>
      <c r="C263" s="4"/>
      <c r="D263" s="4"/>
      <c r="E263" s="4"/>
    </row>
    <row r="264" spans="1:5" x14ac:dyDescent="0.25">
      <c r="A264" s="3"/>
      <c r="B264" s="4"/>
      <c r="C264" s="4"/>
      <c r="D264" s="4"/>
      <c r="E264" s="4"/>
    </row>
    <row r="265" spans="1:5" x14ac:dyDescent="0.25">
      <c r="A265" s="3"/>
      <c r="B265" s="4"/>
      <c r="C265" s="4"/>
      <c r="D265" s="4"/>
      <c r="E265" s="4"/>
    </row>
    <row r="266" spans="1:5" x14ac:dyDescent="0.25">
      <c r="A266" s="3"/>
      <c r="B266" s="4"/>
      <c r="C266" s="4"/>
      <c r="D266" s="4"/>
      <c r="E266" s="4"/>
    </row>
    <row r="267" spans="1:5" x14ac:dyDescent="0.25">
      <c r="A267" s="3"/>
      <c r="B267" s="4"/>
      <c r="C267" s="4"/>
      <c r="D267" s="4"/>
      <c r="E267" s="4"/>
    </row>
    <row r="268" spans="1:5" x14ac:dyDescent="0.25">
      <c r="A268" s="3"/>
      <c r="B268" s="4"/>
      <c r="C268" s="4"/>
      <c r="D268" s="4"/>
      <c r="E268" s="4"/>
    </row>
    <row r="269" spans="1:5" x14ac:dyDescent="0.25">
      <c r="A269" s="3"/>
      <c r="B269" s="4"/>
      <c r="C269" s="4"/>
      <c r="D269" s="4"/>
      <c r="E269" s="4"/>
    </row>
    <row r="270" spans="1:5" x14ac:dyDescent="0.25">
      <c r="A270" s="3"/>
      <c r="B270" s="4"/>
      <c r="C270" s="4"/>
      <c r="D270" s="4"/>
      <c r="E270" s="4"/>
    </row>
    <row r="271" spans="1:5" x14ac:dyDescent="0.25">
      <c r="A271" s="3"/>
      <c r="B271" s="4"/>
      <c r="C271" s="4"/>
      <c r="D271" s="4"/>
      <c r="E271" s="4"/>
    </row>
    <row r="272" spans="1:5" x14ac:dyDescent="0.25">
      <c r="A272" s="3"/>
      <c r="B272" s="4"/>
      <c r="C272" s="4"/>
      <c r="D272" s="4"/>
      <c r="E272" s="4"/>
    </row>
    <row r="273" spans="1:5" x14ac:dyDescent="0.25">
      <c r="A273" s="3"/>
      <c r="B273" s="4"/>
      <c r="C273" s="4"/>
      <c r="D273" s="4"/>
      <c r="E273" s="4"/>
    </row>
    <row r="274" spans="1:5" x14ac:dyDescent="0.25">
      <c r="A274" s="3"/>
      <c r="B274" s="4"/>
      <c r="C274" s="4"/>
      <c r="D274" s="4"/>
      <c r="E274" s="4"/>
    </row>
    <row r="275" spans="1:5" x14ac:dyDescent="0.25">
      <c r="A275" s="3"/>
      <c r="B275" s="4"/>
      <c r="C275" s="4"/>
      <c r="D275" s="4"/>
      <c r="E275" s="4"/>
    </row>
    <row r="276" spans="1:5" x14ac:dyDescent="0.25">
      <c r="A276" s="3"/>
      <c r="B276" s="4"/>
      <c r="C276" s="4"/>
      <c r="D276" s="4"/>
      <c r="E276" s="4"/>
    </row>
    <row r="277" spans="1:5" x14ac:dyDescent="0.25">
      <c r="A277" s="3"/>
      <c r="B277" s="4"/>
      <c r="C277" s="4"/>
      <c r="D277" s="4"/>
      <c r="E277" s="4"/>
    </row>
    <row r="278" spans="1:5" x14ac:dyDescent="0.25">
      <c r="A278" s="3"/>
      <c r="B278" s="4"/>
      <c r="C278" s="4"/>
      <c r="D278" s="4"/>
      <c r="E278" s="4"/>
    </row>
    <row r="279" spans="1:5" x14ac:dyDescent="0.25">
      <c r="A279" s="3"/>
      <c r="B279" s="4"/>
      <c r="C279" s="4"/>
      <c r="D279" s="4"/>
      <c r="E279" s="4"/>
    </row>
    <row r="280" spans="1:5" x14ac:dyDescent="0.25">
      <c r="A280" s="3"/>
      <c r="B280" s="4"/>
      <c r="C280" s="4"/>
      <c r="D280" s="4"/>
      <c r="E280" s="4"/>
    </row>
    <row r="281" spans="1:5" x14ac:dyDescent="0.25">
      <c r="A281" s="3"/>
      <c r="B281" s="4"/>
      <c r="C281" s="4"/>
      <c r="D281" s="4"/>
      <c r="E281" s="4"/>
    </row>
    <row r="282" spans="1:5" x14ac:dyDescent="0.25">
      <c r="A282" s="3"/>
      <c r="B282" s="4"/>
      <c r="C282" s="4"/>
      <c r="D282" s="4"/>
      <c r="E282" s="4"/>
    </row>
    <row r="283" spans="1:5" x14ac:dyDescent="0.25">
      <c r="A283" s="3"/>
      <c r="B283" s="4"/>
      <c r="C283" s="4"/>
      <c r="D283" s="4"/>
      <c r="E283" s="4"/>
    </row>
    <row r="284" spans="1:5" x14ac:dyDescent="0.25">
      <c r="A284" s="3"/>
      <c r="B284" s="4"/>
      <c r="C284" s="4"/>
      <c r="D284" s="4"/>
      <c r="E284" s="4"/>
    </row>
  </sheetData>
  <mergeCells count="3">
    <mergeCell ref="A1:E1"/>
    <mergeCell ref="A23:E23"/>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99"/>
  <sheetViews>
    <sheetView workbookViewId="0"/>
  </sheetViews>
  <sheetFormatPr defaultRowHeight="15" x14ac:dyDescent="0.25"/>
  <cols>
    <col min="1" max="1" width="24.42578125" style="25" customWidth="1"/>
    <col min="2" max="2" width="13.140625" style="25" customWidth="1"/>
    <col min="3" max="3" width="15.140625" style="25" customWidth="1"/>
    <col min="4" max="4" width="16.85546875" style="25" customWidth="1"/>
    <col min="5" max="16384" width="9.140625" style="25"/>
  </cols>
  <sheetData>
    <row r="1" spans="1:4" x14ac:dyDescent="0.25">
      <c r="A1" s="14" t="s">
        <v>99</v>
      </c>
    </row>
    <row r="3" spans="1:4" ht="30" x14ac:dyDescent="0.25">
      <c r="A3" s="48"/>
      <c r="B3" s="49" t="s">
        <v>28</v>
      </c>
      <c r="C3" s="49" t="s">
        <v>29</v>
      </c>
      <c r="D3" s="49" t="s">
        <v>50</v>
      </c>
    </row>
    <row r="4" spans="1:4" x14ac:dyDescent="0.25">
      <c r="A4" s="76" t="s">
        <v>30</v>
      </c>
      <c r="B4" s="50">
        <v>0.38</v>
      </c>
      <c r="C4" s="52">
        <v>80783</v>
      </c>
      <c r="D4" s="52">
        <v>209988</v>
      </c>
    </row>
    <row r="5" spans="1:4" x14ac:dyDescent="0.25">
      <c r="A5" s="76" t="s">
        <v>31</v>
      </c>
      <c r="B5" s="50">
        <v>0.2</v>
      </c>
      <c r="C5" s="52">
        <v>170954</v>
      </c>
      <c r="D5" s="52">
        <v>835176</v>
      </c>
    </row>
    <row r="6" spans="1:4" x14ac:dyDescent="0.25">
      <c r="A6" s="76" t="s">
        <v>32</v>
      </c>
      <c r="B6" s="50">
        <v>0.15</v>
      </c>
      <c r="C6" s="52">
        <v>35705</v>
      </c>
      <c r="D6" s="52">
        <v>231474</v>
      </c>
    </row>
    <row r="7" spans="1:4" x14ac:dyDescent="0.25">
      <c r="A7" s="76"/>
      <c r="B7" s="45"/>
      <c r="C7" s="51"/>
      <c r="D7" s="51"/>
    </row>
    <row r="8" spans="1:4" x14ac:dyDescent="0.25">
      <c r="A8" s="77" t="s">
        <v>33</v>
      </c>
      <c r="B8" s="50">
        <f t="shared" ref="B8:B24" si="0">C8/D8</f>
        <v>0.61236780258519385</v>
      </c>
      <c r="C8" s="53">
        <v>4169</v>
      </c>
      <c r="D8" s="53">
        <v>6808</v>
      </c>
    </row>
    <row r="9" spans="1:4" x14ac:dyDescent="0.25">
      <c r="A9" s="77" t="s">
        <v>34</v>
      </c>
      <c r="B9" s="50">
        <f t="shared" si="0"/>
        <v>0.55795270816491516</v>
      </c>
      <c r="C9" s="53">
        <v>11043</v>
      </c>
      <c r="D9" s="53">
        <v>19792</v>
      </c>
    </row>
    <row r="10" spans="1:4" x14ac:dyDescent="0.25">
      <c r="A10" s="77" t="s">
        <v>36</v>
      </c>
      <c r="B10" s="50">
        <f t="shared" si="0"/>
        <v>0.42343858622077496</v>
      </c>
      <c r="C10" s="53">
        <v>11573</v>
      </c>
      <c r="D10" s="53">
        <v>27331</v>
      </c>
    </row>
    <row r="11" spans="1:4" x14ac:dyDescent="0.25">
      <c r="A11" s="77" t="s">
        <v>35</v>
      </c>
      <c r="B11" s="50">
        <f t="shared" si="0"/>
        <v>0.39353735479686303</v>
      </c>
      <c r="C11" s="53">
        <v>6674</v>
      </c>
      <c r="D11" s="53">
        <v>16959</v>
      </c>
    </row>
    <row r="12" spans="1:4" x14ac:dyDescent="0.25">
      <c r="A12" s="77" t="s">
        <v>37</v>
      </c>
      <c r="B12" s="50">
        <f t="shared" si="0"/>
        <v>0.38501980062815788</v>
      </c>
      <c r="C12" s="53">
        <v>11278</v>
      </c>
      <c r="D12" s="53">
        <v>29292</v>
      </c>
    </row>
    <row r="13" spans="1:4" x14ac:dyDescent="0.25">
      <c r="A13" s="77" t="s">
        <v>39</v>
      </c>
      <c r="B13" s="50">
        <f>C13/D13</f>
        <v>0.3648962887173286</v>
      </c>
      <c r="C13" s="53">
        <v>7846</v>
      </c>
      <c r="D13" s="53">
        <v>21502</v>
      </c>
    </row>
    <row r="14" spans="1:4" x14ac:dyDescent="0.25">
      <c r="A14" s="77" t="s">
        <v>38</v>
      </c>
      <c r="B14" s="50">
        <f t="shared" si="0"/>
        <v>0.34273118356028015</v>
      </c>
      <c r="C14" s="53">
        <v>9640</v>
      </c>
      <c r="D14" s="53">
        <v>28127</v>
      </c>
    </row>
    <row r="15" spans="1:4" x14ac:dyDescent="0.25">
      <c r="A15" s="77" t="s">
        <v>40</v>
      </c>
      <c r="B15" s="50">
        <f t="shared" si="0"/>
        <v>0.33780325851067278</v>
      </c>
      <c r="C15" s="53">
        <v>10429</v>
      </c>
      <c r="D15" s="53">
        <v>30873</v>
      </c>
    </row>
    <row r="16" spans="1:4" x14ac:dyDescent="0.25">
      <c r="A16" s="77" t="s">
        <v>41</v>
      </c>
      <c r="B16" s="50">
        <f t="shared" si="0"/>
        <v>0.27747065247065245</v>
      </c>
      <c r="C16" s="53">
        <v>8131</v>
      </c>
      <c r="D16" s="53">
        <v>29304</v>
      </c>
    </row>
    <row r="17" spans="1:4" x14ac:dyDescent="0.25">
      <c r="A17" s="77" t="s">
        <v>42</v>
      </c>
      <c r="B17" s="50">
        <f t="shared" si="0"/>
        <v>0.31295316480501667</v>
      </c>
      <c r="C17" s="53">
        <v>6388</v>
      </c>
      <c r="D17" s="53">
        <v>20412</v>
      </c>
    </row>
    <row r="18" spans="1:4" x14ac:dyDescent="0.25">
      <c r="A18" s="77" t="s">
        <v>43</v>
      </c>
      <c r="B18" s="50">
        <f t="shared" si="0"/>
        <v>0.21245432040551693</v>
      </c>
      <c r="C18" s="53">
        <v>7209</v>
      </c>
      <c r="D18" s="53">
        <v>33932</v>
      </c>
    </row>
    <row r="19" spans="1:4" x14ac:dyDescent="0.25">
      <c r="A19" s="77" t="s">
        <v>44</v>
      </c>
      <c r="B19" s="50">
        <f t="shared" si="0"/>
        <v>0.17130764089997771</v>
      </c>
      <c r="C19" s="53">
        <v>769</v>
      </c>
      <c r="D19" s="53">
        <v>4489</v>
      </c>
    </row>
    <row r="20" spans="1:4" x14ac:dyDescent="0.25">
      <c r="A20" s="77" t="s">
        <v>46</v>
      </c>
      <c r="B20" s="50">
        <f t="shared" si="0"/>
        <v>0.15169178276940573</v>
      </c>
      <c r="C20" s="53">
        <v>1067</v>
      </c>
      <c r="D20" s="53">
        <v>7034</v>
      </c>
    </row>
    <row r="21" spans="1:4" x14ac:dyDescent="0.25">
      <c r="A21" s="77" t="s">
        <v>45</v>
      </c>
      <c r="B21" s="50">
        <f t="shared" si="0"/>
        <v>0.15346927509229549</v>
      </c>
      <c r="C21" s="53">
        <v>4448</v>
      </c>
      <c r="D21" s="53">
        <v>28983</v>
      </c>
    </row>
    <row r="22" spans="1:4" x14ac:dyDescent="0.25">
      <c r="A22" s="77" t="s">
        <v>49</v>
      </c>
      <c r="B22" s="50">
        <f t="shared" si="0"/>
        <v>0.14455409356725146</v>
      </c>
      <c r="C22" s="53">
        <v>791</v>
      </c>
      <c r="D22" s="53">
        <v>5472</v>
      </c>
    </row>
    <row r="23" spans="1:4" x14ac:dyDescent="0.25">
      <c r="A23" s="77" t="s">
        <v>48</v>
      </c>
      <c r="B23" s="50">
        <f t="shared" si="0"/>
        <v>0.12491580429857327</v>
      </c>
      <c r="C23" s="53">
        <v>2040</v>
      </c>
      <c r="D23" s="53">
        <v>16331</v>
      </c>
    </row>
    <row r="24" spans="1:4" x14ac:dyDescent="0.25">
      <c r="A24" s="77" t="s">
        <v>47</v>
      </c>
      <c r="B24" s="50">
        <f t="shared" si="0"/>
        <v>0.10579929399899143</v>
      </c>
      <c r="C24" s="53">
        <v>1049</v>
      </c>
      <c r="D24" s="53">
        <v>9915</v>
      </c>
    </row>
    <row r="25" spans="1:4" x14ac:dyDescent="0.25">
      <c r="C25" s="47"/>
      <c r="D25" s="47"/>
    </row>
    <row r="26" spans="1:4" x14ac:dyDescent="0.25">
      <c r="A26" s="25" t="s">
        <v>21</v>
      </c>
      <c r="C26" s="47"/>
      <c r="D26" s="47"/>
    </row>
    <row r="27" spans="1:4" ht="102.75" customHeight="1" x14ac:dyDescent="0.25">
      <c r="A27" s="119" t="s">
        <v>123</v>
      </c>
      <c r="B27" s="119"/>
      <c r="C27" s="119"/>
      <c r="D27" s="119"/>
    </row>
    <row r="28" spans="1:4" x14ac:dyDescent="0.25">
      <c r="C28" s="47"/>
      <c r="D28" s="47"/>
    </row>
    <row r="29" spans="1:4" x14ac:dyDescent="0.25">
      <c r="C29" s="47"/>
      <c r="D29" s="47"/>
    </row>
    <row r="30" spans="1:4" x14ac:dyDescent="0.25">
      <c r="C30" s="47"/>
      <c r="D30" s="47"/>
    </row>
    <row r="31" spans="1:4" x14ac:dyDescent="0.25">
      <c r="C31" s="47"/>
      <c r="D31" s="47"/>
    </row>
    <row r="32" spans="1:4" x14ac:dyDescent="0.25">
      <c r="C32" s="47"/>
      <c r="D32" s="47"/>
    </row>
    <row r="33" spans="3:4" x14ac:dyDescent="0.25">
      <c r="C33" s="47"/>
      <c r="D33" s="47"/>
    </row>
    <row r="34" spans="3:4" x14ac:dyDescent="0.25">
      <c r="C34" s="47"/>
      <c r="D34" s="47"/>
    </row>
    <row r="35" spans="3:4" x14ac:dyDescent="0.25">
      <c r="C35" s="47"/>
      <c r="D35" s="47"/>
    </row>
    <row r="36" spans="3:4" x14ac:dyDescent="0.25">
      <c r="C36" s="47"/>
      <c r="D36" s="47"/>
    </row>
    <row r="37" spans="3:4" x14ac:dyDescent="0.25">
      <c r="C37" s="47"/>
      <c r="D37" s="47"/>
    </row>
    <row r="38" spans="3:4" x14ac:dyDescent="0.25">
      <c r="C38" s="47"/>
      <c r="D38" s="47"/>
    </row>
    <row r="39" spans="3:4" x14ac:dyDescent="0.25">
      <c r="C39" s="47"/>
      <c r="D39" s="47"/>
    </row>
    <row r="40" spans="3:4" x14ac:dyDescent="0.25">
      <c r="C40" s="47"/>
      <c r="D40" s="47"/>
    </row>
    <row r="41" spans="3:4" x14ac:dyDescent="0.25">
      <c r="C41" s="47"/>
      <c r="D41" s="47"/>
    </row>
    <row r="42" spans="3:4" x14ac:dyDescent="0.25">
      <c r="C42" s="47"/>
      <c r="D42" s="47"/>
    </row>
    <row r="43" spans="3:4" x14ac:dyDescent="0.25">
      <c r="C43" s="47"/>
      <c r="D43" s="47"/>
    </row>
    <row r="44" spans="3:4" x14ac:dyDescent="0.25">
      <c r="C44" s="47"/>
      <c r="D44" s="47"/>
    </row>
    <row r="45" spans="3:4" x14ac:dyDescent="0.25">
      <c r="C45" s="47"/>
      <c r="D45" s="47"/>
    </row>
    <row r="46" spans="3:4" x14ac:dyDescent="0.25">
      <c r="C46" s="47"/>
      <c r="D46" s="47"/>
    </row>
    <row r="47" spans="3:4" x14ac:dyDescent="0.25">
      <c r="C47" s="47"/>
      <c r="D47" s="47"/>
    </row>
    <row r="48" spans="3:4" x14ac:dyDescent="0.25">
      <c r="C48" s="47"/>
      <c r="D48" s="47"/>
    </row>
    <row r="49" spans="1:4" x14ac:dyDescent="0.25">
      <c r="C49" s="47"/>
      <c r="D49" s="47"/>
    </row>
    <row r="50" spans="1:4" x14ac:dyDescent="0.25">
      <c r="C50" s="47"/>
      <c r="D50" s="47"/>
    </row>
    <row r="51" spans="1:4" x14ac:dyDescent="0.25">
      <c r="C51" s="47"/>
      <c r="D51" s="47"/>
    </row>
    <row r="52" spans="1:4" x14ac:dyDescent="0.25">
      <c r="C52" s="47"/>
      <c r="D52" s="47"/>
    </row>
    <row r="53" spans="1:4" x14ac:dyDescent="0.25">
      <c r="C53" s="47"/>
      <c r="D53" s="47"/>
    </row>
    <row r="54" spans="1:4" x14ac:dyDescent="0.25">
      <c r="C54" s="47"/>
      <c r="D54" s="47"/>
    </row>
    <row r="55" spans="1:4" x14ac:dyDescent="0.25">
      <c r="C55" s="47"/>
      <c r="D55" s="47"/>
    </row>
    <row r="56" spans="1:4" x14ac:dyDescent="0.25">
      <c r="C56" s="47"/>
      <c r="D56" s="47"/>
    </row>
    <row r="57" spans="1:4" x14ac:dyDescent="0.25">
      <c r="C57" s="47"/>
      <c r="D57" s="47"/>
    </row>
    <row r="58" spans="1:4" x14ac:dyDescent="0.25">
      <c r="C58" s="47"/>
      <c r="D58" s="47"/>
    </row>
    <row r="59" spans="1:4" x14ac:dyDescent="0.25">
      <c r="C59" s="47"/>
      <c r="D59" s="47"/>
    </row>
    <row r="60" spans="1:4" x14ac:dyDescent="0.25">
      <c r="C60" s="47"/>
      <c r="D60" s="47"/>
    </row>
    <row r="61" spans="1:4" x14ac:dyDescent="0.25">
      <c r="C61" s="47"/>
      <c r="D61" s="47"/>
    </row>
    <row r="62" spans="1:4" x14ac:dyDescent="0.25">
      <c r="A62" s="14"/>
      <c r="C62" s="47"/>
      <c r="D62" s="47"/>
    </row>
    <row r="63" spans="1:4" x14ac:dyDescent="0.25">
      <c r="A63" s="14"/>
      <c r="C63" s="47"/>
      <c r="D63" s="47"/>
    </row>
    <row r="64" spans="1:4" x14ac:dyDescent="0.25">
      <c r="A64" s="14"/>
      <c r="C64" s="47"/>
      <c r="D64" s="47"/>
    </row>
    <row r="65" spans="1:4" x14ac:dyDescent="0.25">
      <c r="A65" s="14"/>
      <c r="C65" s="47"/>
      <c r="D65" s="47"/>
    </row>
    <row r="66" spans="1:4" x14ac:dyDescent="0.25">
      <c r="A66" s="14"/>
      <c r="C66" s="47"/>
      <c r="D66" s="47"/>
    </row>
    <row r="67" spans="1:4" x14ac:dyDescent="0.25">
      <c r="A67" s="14"/>
      <c r="C67" s="47"/>
      <c r="D67" s="47"/>
    </row>
    <row r="68" spans="1:4" x14ac:dyDescent="0.25">
      <c r="A68" s="14"/>
      <c r="C68" s="47"/>
      <c r="D68" s="47"/>
    </row>
    <row r="69" spans="1:4" x14ac:dyDescent="0.25">
      <c r="C69" s="47"/>
      <c r="D69" s="47"/>
    </row>
    <row r="70" spans="1:4" x14ac:dyDescent="0.25">
      <c r="A70" s="14"/>
      <c r="C70" s="47"/>
      <c r="D70" s="47"/>
    </row>
    <row r="71" spans="1:4" x14ac:dyDescent="0.25">
      <c r="A71" s="14"/>
      <c r="C71" s="47"/>
      <c r="D71" s="47"/>
    </row>
    <row r="72" spans="1:4" x14ac:dyDescent="0.25">
      <c r="A72" s="14"/>
      <c r="C72" s="47"/>
      <c r="D72" s="47"/>
    </row>
    <row r="73" spans="1:4" x14ac:dyDescent="0.25">
      <c r="A73" s="14"/>
      <c r="C73" s="47"/>
      <c r="D73" s="47"/>
    </row>
    <row r="74" spans="1:4" x14ac:dyDescent="0.25">
      <c r="A74" s="14"/>
      <c r="C74" s="47"/>
      <c r="D74" s="47"/>
    </row>
    <row r="75" spans="1:4" x14ac:dyDescent="0.25">
      <c r="A75" s="14"/>
      <c r="C75" s="47"/>
      <c r="D75" s="47"/>
    </row>
    <row r="76" spans="1:4" x14ac:dyDescent="0.25">
      <c r="A76" s="14"/>
      <c r="C76" s="47"/>
      <c r="D76" s="47"/>
    </row>
    <row r="77" spans="1:4" x14ac:dyDescent="0.25">
      <c r="A77" s="14"/>
      <c r="C77" s="47"/>
      <c r="D77" s="47"/>
    </row>
    <row r="78" spans="1:4" x14ac:dyDescent="0.25">
      <c r="A78" s="14"/>
      <c r="C78" s="47"/>
      <c r="D78" s="47"/>
    </row>
    <row r="79" spans="1:4" x14ac:dyDescent="0.25">
      <c r="A79" s="14"/>
      <c r="C79" s="47"/>
      <c r="D79" s="47"/>
    </row>
    <row r="80" spans="1:4" x14ac:dyDescent="0.25">
      <c r="A80" s="14"/>
      <c r="C80" s="47"/>
      <c r="D80" s="47"/>
    </row>
    <row r="81" spans="1:4" x14ac:dyDescent="0.25">
      <c r="A81" s="14"/>
      <c r="C81" s="47"/>
      <c r="D81" s="47"/>
    </row>
    <row r="82" spans="1:4" x14ac:dyDescent="0.25">
      <c r="A82" s="14"/>
      <c r="C82" s="47"/>
      <c r="D82" s="47"/>
    </row>
    <row r="83" spans="1:4" x14ac:dyDescent="0.25">
      <c r="A83" s="14"/>
      <c r="C83" s="47"/>
      <c r="D83" s="47"/>
    </row>
    <row r="84" spans="1:4" x14ac:dyDescent="0.25">
      <c r="A84" s="14"/>
      <c r="C84" s="47"/>
      <c r="D84" s="47"/>
    </row>
    <row r="85" spans="1:4" x14ac:dyDescent="0.25">
      <c r="A85" s="14"/>
      <c r="C85" s="47"/>
      <c r="D85" s="47"/>
    </row>
    <row r="86" spans="1:4" x14ac:dyDescent="0.25">
      <c r="A86" s="14"/>
      <c r="C86" s="47"/>
      <c r="D86" s="47"/>
    </row>
    <row r="87" spans="1:4" x14ac:dyDescent="0.25">
      <c r="A87" s="14"/>
      <c r="C87" s="47"/>
      <c r="D87" s="47"/>
    </row>
    <row r="88" spans="1:4" x14ac:dyDescent="0.25">
      <c r="A88" s="14"/>
      <c r="C88" s="47"/>
      <c r="D88" s="47"/>
    </row>
    <row r="89" spans="1:4" x14ac:dyDescent="0.25">
      <c r="A89" s="14"/>
      <c r="C89" s="47"/>
      <c r="D89" s="47"/>
    </row>
    <row r="90" spans="1:4" x14ac:dyDescent="0.25">
      <c r="A90" s="14"/>
      <c r="C90" s="47"/>
      <c r="D90" s="47"/>
    </row>
    <row r="91" spans="1:4" x14ac:dyDescent="0.25">
      <c r="C91" s="47"/>
      <c r="D91" s="47"/>
    </row>
    <row r="92" spans="1:4" x14ac:dyDescent="0.25">
      <c r="A92" s="14"/>
      <c r="C92" s="47"/>
      <c r="D92" s="47"/>
    </row>
    <row r="93" spans="1:4" x14ac:dyDescent="0.25">
      <c r="A93" s="14"/>
      <c r="C93" s="47"/>
      <c r="D93" s="47"/>
    </row>
    <row r="94" spans="1:4" x14ac:dyDescent="0.25">
      <c r="A94" s="14"/>
      <c r="C94" s="47"/>
      <c r="D94" s="47"/>
    </row>
    <row r="95" spans="1:4" x14ac:dyDescent="0.25">
      <c r="A95" s="14"/>
      <c r="C95" s="47"/>
      <c r="D95" s="47"/>
    </row>
    <row r="96" spans="1:4" x14ac:dyDescent="0.25">
      <c r="A96" s="14"/>
      <c r="C96" s="47"/>
      <c r="D96" s="47"/>
    </row>
    <row r="97" spans="1:4" x14ac:dyDescent="0.25">
      <c r="A97" s="14"/>
      <c r="C97" s="47"/>
      <c r="D97" s="47"/>
    </row>
    <row r="98" spans="1:4" x14ac:dyDescent="0.25">
      <c r="A98" s="14"/>
      <c r="C98" s="47"/>
      <c r="D98" s="47"/>
    </row>
    <row r="99" spans="1:4" x14ac:dyDescent="0.25">
      <c r="A99" s="14"/>
      <c r="C99" s="47"/>
      <c r="D99" s="47"/>
    </row>
    <row r="100" spans="1:4" x14ac:dyDescent="0.25">
      <c r="A100" s="14"/>
      <c r="C100" s="47"/>
      <c r="D100" s="47"/>
    </row>
    <row r="101" spans="1:4" x14ac:dyDescent="0.25">
      <c r="A101" s="14"/>
      <c r="C101" s="47"/>
      <c r="D101" s="47"/>
    </row>
    <row r="102" spans="1:4" x14ac:dyDescent="0.25">
      <c r="A102" s="14"/>
      <c r="C102" s="47"/>
      <c r="D102" s="47"/>
    </row>
    <row r="103" spans="1:4" x14ac:dyDescent="0.25">
      <c r="A103" s="14"/>
      <c r="C103" s="47"/>
      <c r="D103" s="47"/>
    </row>
    <row r="104" spans="1:4" x14ac:dyDescent="0.25">
      <c r="A104" s="14"/>
      <c r="C104" s="47"/>
      <c r="D104" s="47"/>
    </row>
    <row r="105" spans="1:4" x14ac:dyDescent="0.25">
      <c r="A105" s="14"/>
      <c r="C105" s="47"/>
      <c r="D105" s="47"/>
    </row>
    <row r="106" spans="1:4" x14ac:dyDescent="0.25">
      <c r="A106" s="14"/>
      <c r="C106" s="47"/>
      <c r="D106" s="47"/>
    </row>
    <row r="107" spans="1:4" x14ac:dyDescent="0.25">
      <c r="A107" s="14"/>
      <c r="C107" s="47"/>
      <c r="D107" s="47"/>
    </row>
    <row r="108" spans="1:4" x14ac:dyDescent="0.25">
      <c r="A108" s="14"/>
      <c r="C108" s="47"/>
      <c r="D108" s="47"/>
    </row>
    <row r="109" spans="1:4" x14ac:dyDescent="0.25">
      <c r="A109" s="14"/>
      <c r="C109" s="47"/>
      <c r="D109" s="47"/>
    </row>
    <row r="110" spans="1:4" x14ac:dyDescent="0.25">
      <c r="A110" s="14"/>
      <c r="C110" s="47"/>
      <c r="D110" s="47"/>
    </row>
    <row r="111" spans="1:4" x14ac:dyDescent="0.25">
      <c r="A111" s="14"/>
      <c r="C111" s="47"/>
      <c r="D111" s="47"/>
    </row>
    <row r="112" spans="1:4" x14ac:dyDescent="0.25">
      <c r="A112" s="14"/>
      <c r="C112" s="47"/>
      <c r="D112" s="47"/>
    </row>
    <row r="113" spans="1:4" x14ac:dyDescent="0.25">
      <c r="C113" s="47"/>
      <c r="D113" s="47"/>
    </row>
    <row r="114" spans="1:4" x14ac:dyDescent="0.25">
      <c r="A114" s="14"/>
      <c r="C114" s="47"/>
      <c r="D114" s="47"/>
    </row>
    <row r="115" spans="1:4" x14ac:dyDescent="0.25">
      <c r="A115" s="14"/>
      <c r="C115" s="47"/>
      <c r="D115" s="47"/>
    </row>
    <row r="116" spans="1:4" x14ac:dyDescent="0.25">
      <c r="A116" s="14"/>
      <c r="C116" s="47"/>
      <c r="D116" s="47"/>
    </row>
    <row r="117" spans="1:4" x14ac:dyDescent="0.25">
      <c r="A117" s="14"/>
      <c r="C117" s="47"/>
      <c r="D117" s="47"/>
    </row>
    <row r="118" spans="1:4" x14ac:dyDescent="0.25">
      <c r="A118" s="14"/>
      <c r="C118" s="47"/>
      <c r="D118" s="47"/>
    </row>
    <row r="119" spans="1:4" x14ac:dyDescent="0.25">
      <c r="A119" s="14"/>
      <c r="C119" s="47"/>
      <c r="D119" s="47"/>
    </row>
    <row r="120" spans="1:4" x14ac:dyDescent="0.25">
      <c r="A120" s="14"/>
      <c r="C120" s="47"/>
      <c r="D120" s="47"/>
    </row>
    <row r="121" spans="1:4" x14ac:dyDescent="0.25">
      <c r="A121" s="14"/>
      <c r="C121" s="47"/>
      <c r="D121" s="47"/>
    </row>
    <row r="122" spans="1:4" x14ac:dyDescent="0.25">
      <c r="A122" s="14"/>
      <c r="C122" s="47"/>
      <c r="D122" s="47"/>
    </row>
    <row r="123" spans="1:4" x14ac:dyDescent="0.25">
      <c r="A123" s="14"/>
      <c r="C123" s="47"/>
      <c r="D123" s="47"/>
    </row>
    <row r="124" spans="1:4" x14ac:dyDescent="0.25">
      <c r="A124" s="14"/>
      <c r="C124" s="47"/>
      <c r="D124" s="47"/>
    </row>
    <row r="125" spans="1:4" x14ac:dyDescent="0.25">
      <c r="A125" s="14"/>
      <c r="C125" s="47"/>
      <c r="D125" s="47"/>
    </row>
    <row r="126" spans="1:4" x14ac:dyDescent="0.25">
      <c r="A126" s="14"/>
      <c r="C126" s="47"/>
      <c r="D126" s="47"/>
    </row>
    <row r="127" spans="1:4" x14ac:dyDescent="0.25">
      <c r="A127" s="14"/>
      <c r="C127" s="47"/>
      <c r="D127" s="47"/>
    </row>
    <row r="128" spans="1:4" x14ac:dyDescent="0.25">
      <c r="A128" s="14"/>
      <c r="C128" s="47"/>
      <c r="D128" s="47"/>
    </row>
    <row r="129" spans="1:4" x14ac:dyDescent="0.25">
      <c r="A129" s="14"/>
      <c r="C129" s="47"/>
      <c r="D129" s="47"/>
    </row>
    <row r="130" spans="1:4" x14ac:dyDescent="0.25">
      <c r="A130" s="14"/>
      <c r="C130" s="47"/>
      <c r="D130" s="47"/>
    </row>
    <row r="131" spans="1:4" x14ac:dyDescent="0.25">
      <c r="A131" s="14"/>
      <c r="C131" s="47"/>
      <c r="D131" s="47"/>
    </row>
    <row r="132" spans="1:4" x14ac:dyDescent="0.25">
      <c r="A132" s="14"/>
      <c r="C132" s="47"/>
      <c r="D132" s="47"/>
    </row>
    <row r="133" spans="1:4" x14ac:dyDescent="0.25">
      <c r="A133" s="14"/>
      <c r="C133" s="47"/>
      <c r="D133" s="47"/>
    </row>
    <row r="134" spans="1:4" x14ac:dyDescent="0.25">
      <c r="A134" s="14"/>
      <c r="C134" s="47"/>
      <c r="D134" s="47"/>
    </row>
    <row r="135" spans="1:4" x14ac:dyDescent="0.25">
      <c r="C135" s="47"/>
      <c r="D135" s="47"/>
    </row>
    <row r="136" spans="1:4" x14ac:dyDescent="0.25">
      <c r="A136" s="14"/>
      <c r="C136" s="47"/>
      <c r="D136" s="47"/>
    </row>
    <row r="137" spans="1:4" x14ac:dyDescent="0.25">
      <c r="A137" s="14"/>
      <c r="C137" s="47"/>
      <c r="D137" s="47"/>
    </row>
    <row r="138" spans="1:4" x14ac:dyDescent="0.25">
      <c r="A138" s="14"/>
      <c r="C138" s="47"/>
      <c r="D138" s="47"/>
    </row>
    <row r="139" spans="1:4" x14ac:dyDescent="0.25">
      <c r="A139" s="14"/>
      <c r="C139" s="47"/>
      <c r="D139" s="47"/>
    </row>
    <row r="140" spans="1:4" x14ac:dyDescent="0.25">
      <c r="A140" s="14"/>
      <c r="C140" s="47"/>
      <c r="D140" s="47"/>
    </row>
    <row r="141" spans="1:4" x14ac:dyDescent="0.25">
      <c r="A141" s="14"/>
      <c r="C141" s="47"/>
      <c r="D141" s="47"/>
    </row>
    <row r="142" spans="1:4" x14ac:dyDescent="0.25">
      <c r="A142" s="14"/>
      <c r="C142" s="47"/>
      <c r="D142" s="47"/>
    </row>
    <row r="143" spans="1:4" x14ac:dyDescent="0.25">
      <c r="A143" s="14"/>
      <c r="C143" s="47"/>
      <c r="D143" s="47"/>
    </row>
    <row r="144" spans="1:4" x14ac:dyDescent="0.25">
      <c r="A144" s="14"/>
      <c r="C144" s="47"/>
      <c r="D144" s="47"/>
    </row>
    <row r="145" spans="1:4" x14ac:dyDescent="0.25">
      <c r="A145" s="14"/>
      <c r="C145" s="47"/>
      <c r="D145" s="47"/>
    </row>
    <row r="146" spans="1:4" x14ac:dyDescent="0.25">
      <c r="A146" s="14"/>
      <c r="C146" s="47"/>
      <c r="D146" s="47"/>
    </row>
    <row r="147" spans="1:4" x14ac:dyDescent="0.25">
      <c r="A147" s="14"/>
      <c r="C147" s="47"/>
      <c r="D147" s="47"/>
    </row>
    <row r="148" spans="1:4" x14ac:dyDescent="0.25">
      <c r="A148" s="14"/>
      <c r="C148" s="47"/>
      <c r="D148" s="47"/>
    </row>
    <row r="149" spans="1:4" x14ac:dyDescent="0.25">
      <c r="A149" s="14"/>
      <c r="C149" s="47"/>
      <c r="D149" s="47"/>
    </row>
    <row r="150" spans="1:4" x14ac:dyDescent="0.25">
      <c r="A150" s="14"/>
      <c r="C150" s="47"/>
      <c r="D150" s="47"/>
    </row>
    <row r="151" spans="1:4" x14ac:dyDescent="0.25">
      <c r="A151" s="14"/>
      <c r="C151" s="47"/>
      <c r="D151" s="47"/>
    </row>
    <row r="152" spans="1:4" x14ac:dyDescent="0.25">
      <c r="A152" s="14"/>
      <c r="C152" s="47"/>
      <c r="D152" s="47"/>
    </row>
    <row r="153" spans="1:4" x14ac:dyDescent="0.25">
      <c r="A153" s="14"/>
      <c r="C153" s="47"/>
      <c r="D153" s="47"/>
    </row>
    <row r="154" spans="1:4" x14ac:dyDescent="0.25">
      <c r="A154" s="14"/>
      <c r="C154" s="47"/>
      <c r="D154" s="47"/>
    </row>
    <row r="155" spans="1:4" x14ac:dyDescent="0.25">
      <c r="A155" s="14"/>
      <c r="C155" s="47"/>
      <c r="D155" s="47"/>
    </row>
    <row r="156" spans="1:4" x14ac:dyDescent="0.25">
      <c r="A156" s="14"/>
      <c r="C156" s="47"/>
      <c r="D156" s="47"/>
    </row>
    <row r="157" spans="1:4" x14ac:dyDescent="0.25">
      <c r="C157" s="47"/>
      <c r="D157" s="47"/>
    </row>
    <row r="158" spans="1:4" x14ac:dyDescent="0.25">
      <c r="A158" s="14"/>
      <c r="C158" s="47"/>
      <c r="D158" s="47"/>
    </row>
    <row r="159" spans="1:4" x14ac:dyDescent="0.25">
      <c r="A159" s="14"/>
      <c r="C159" s="47"/>
      <c r="D159" s="47"/>
    </row>
    <row r="160" spans="1:4" x14ac:dyDescent="0.25">
      <c r="A160" s="14"/>
      <c r="C160" s="47"/>
      <c r="D160" s="47"/>
    </row>
    <row r="161" spans="1:4" x14ac:dyDescent="0.25">
      <c r="A161" s="14"/>
      <c r="C161" s="47"/>
      <c r="D161" s="47"/>
    </row>
    <row r="162" spans="1:4" x14ac:dyDescent="0.25">
      <c r="A162" s="14"/>
      <c r="C162" s="47"/>
      <c r="D162" s="47"/>
    </row>
    <row r="163" spans="1:4" x14ac:dyDescent="0.25">
      <c r="A163" s="14"/>
      <c r="C163" s="47"/>
      <c r="D163" s="47"/>
    </row>
    <row r="164" spans="1:4" x14ac:dyDescent="0.25">
      <c r="A164" s="14"/>
      <c r="C164" s="47"/>
      <c r="D164" s="47"/>
    </row>
    <row r="165" spans="1:4" x14ac:dyDescent="0.25">
      <c r="A165" s="14"/>
      <c r="C165" s="47"/>
      <c r="D165" s="47"/>
    </row>
    <row r="166" spans="1:4" x14ac:dyDescent="0.25">
      <c r="A166" s="14"/>
      <c r="C166" s="47"/>
      <c r="D166" s="47"/>
    </row>
    <row r="167" spans="1:4" x14ac:dyDescent="0.25">
      <c r="A167" s="14"/>
      <c r="C167" s="47"/>
      <c r="D167" s="47"/>
    </row>
    <row r="168" spans="1:4" x14ac:dyDescent="0.25">
      <c r="A168" s="14"/>
      <c r="C168" s="47"/>
      <c r="D168" s="47"/>
    </row>
    <row r="169" spans="1:4" x14ac:dyDescent="0.25">
      <c r="A169" s="14"/>
      <c r="C169" s="47"/>
      <c r="D169" s="47"/>
    </row>
    <row r="170" spans="1:4" x14ac:dyDescent="0.25">
      <c r="A170" s="14"/>
      <c r="C170" s="47"/>
      <c r="D170" s="47"/>
    </row>
    <row r="171" spans="1:4" x14ac:dyDescent="0.25">
      <c r="A171" s="14"/>
      <c r="C171" s="47"/>
      <c r="D171" s="47"/>
    </row>
    <row r="172" spans="1:4" x14ac:dyDescent="0.25">
      <c r="A172" s="14"/>
      <c r="C172" s="47"/>
      <c r="D172" s="47"/>
    </row>
    <row r="173" spans="1:4" x14ac:dyDescent="0.25">
      <c r="A173" s="14"/>
      <c r="C173" s="47"/>
      <c r="D173" s="47"/>
    </row>
    <row r="174" spans="1:4" x14ac:dyDescent="0.25">
      <c r="A174" s="14"/>
      <c r="C174" s="47"/>
      <c r="D174" s="47"/>
    </row>
    <row r="175" spans="1:4" x14ac:dyDescent="0.25">
      <c r="A175" s="14"/>
      <c r="C175" s="47"/>
      <c r="D175" s="47"/>
    </row>
    <row r="176" spans="1:4" x14ac:dyDescent="0.25">
      <c r="A176" s="14"/>
      <c r="C176" s="47"/>
      <c r="D176" s="47"/>
    </row>
    <row r="177" spans="1:4" x14ac:dyDescent="0.25">
      <c r="A177" s="14"/>
      <c r="C177" s="47"/>
      <c r="D177" s="47"/>
    </row>
    <row r="178" spans="1:4" x14ac:dyDescent="0.25">
      <c r="A178" s="14"/>
      <c r="C178" s="47"/>
      <c r="D178" s="47"/>
    </row>
    <row r="179" spans="1:4" x14ac:dyDescent="0.25">
      <c r="C179" s="47"/>
      <c r="D179" s="47"/>
    </row>
    <row r="180" spans="1:4" x14ac:dyDescent="0.25">
      <c r="A180" s="14"/>
      <c r="C180" s="47"/>
      <c r="D180" s="47"/>
    </row>
    <row r="181" spans="1:4" x14ac:dyDescent="0.25">
      <c r="A181" s="14"/>
      <c r="C181" s="47"/>
      <c r="D181" s="47"/>
    </row>
    <row r="182" spans="1:4" x14ac:dyDescent="0.25">
      <c r="A182" s="14"/>
      <c r="C182" s="47"/>
      <c r="D182" s="47"/>
    </row>
    <row r="183" spans="1:4" x14ac:dyDescent="0.25">
      <c r="A183" s="14"/>
      <c r="C183" s="47"/>
      <c r="D183" s="47"/>
    </row>
    <row r="184" spans="1:4" x14ac:dyDescent="0.25">
      <c r="A184" s="14"/>
      <c r="C184" s="47"/>
      <c r="D184" s="47"/>
    </row>
    <row r="185" spans="1:4" x14ac:dyDescent="0.25">
      <c r="A185" s="14"/>
      <c r="C185" s="47"/>
      <c r="D185" s="47"/>
    </row>
    <row r="186" spans="1:4" x14ac:dyDescent="0.25">
      <c r="A186" s="14"/>
      <c r="C186" s="47"/>
      <c r="D186" s="47"/>
    </row>
    <row r="187" spans="1:4" x14ac:dyDescent="0.25">
      <c r="A187" s="14"/>
      <c r="C187" s="47"/>
      <c r="D187" s="47"/>
    </row>
    <row r="188" spans="1:4" x14ac:dyDescent="0.25">
      <c r="A188" s="14"/>
      <c r="C188" s="47"/>
      <c r="D188" s="47"/>
    </row>
    <row r="189" spans="1:4" x14ac:dyDescent="0.25">
      <c r="A189" s="14"/>
      <c r="C189" s="47"/>
      <c r="D189" s="47"/>
    </row>
    <row r="190" spans="1:4" x14ac:dyDescent="0.25">
      <c r="A190" s="14"/>
      <c r="C190" s="47"/>
      <c r="D190" s="47"/>
    </row>
    <row r="191" spans="1:4" x14ac:dyDescent="0.25">
      <c r="A191" s="14"/>
      <c r="C191" s="47"/>
      <c r="D191" s="47"/>
    </row>
    <row r="192" spans="1:4" x14ac:dyDescent="0.25">
      <c r="A192" s="14"/>
      <c r="C192" s="47"/>
      <c r="D192" s="47"/>
    </row>
    <row r="193" spans="1:4" x14ac:dyDescent="0.25">
      <c r="A193" s="14"/>
      <c r="C193" s="47"/>
      <c r="D193" s="47"/>
    </row>
    <row r="194" spans="1:4" x14ac:dyDescent="0.25">
      <c r="A194" s="14"/>
      <c r="C194" s="47"/>
      <c r="D194" s="47"/>
    </row>
    <row r="195" spans="1:4" x14ac:dyDescent="0.25">
      <c r="A195" s="14"/>
      <c r="C195" s="47"/>
      <c r="D195" s="47"/>
    </row>
    <row r="196" spans="1:4" x14ac:dyDescent="0.25">
      <c r="A196" s="14"/>
      <c r="C196" s="47"/>
      <c r="D196" s="47"/>
    </row>
    <row r="197" spans="1:4" x14ac:dyDescent="0.25">
      <c r="A197" s="14"/>
      <c r="C197" s="47"/>
      <c r="D197" s="47"/>
    </row>
    <row r="198" spans="1:4" x14ac:dyDescent="0.25">
      <c r="A198" s="14"/>
      <c r="C198" s="47"/>
      <c r="D198" s="47"/>
    </row>
    <row r="199" spans="1:4" x14ac:dyDescent="0.25">
      <c r="A199" s="14"/>
      <c r="C199" s="47"/>
      <c r="D199" s="47"/>
    </row>
  </sheetData>
  <mergeCells count="1">
    <mergeCell ref="A27:D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heetViews>
  <sheetFormatPr defaultRowHeight="15" x14ac:dyDescent="0.25"/>
  <cols>
    <col min="1" max="1" width="15.85546875" customWidth="1"/>
    <col min="2" max="10" width="13.140625" customWidth="1"/>
  </cols>
  <sheetData>
    <row r="1" spans="1:17" x14ac:dyDescent="0.25">
      <c r="A1" s="15" t="s">
        <v>124</v>
      </c>
      <c r="B1" s="5"/>
      <c r="C1" s="5"/>
      <c r="D1" s="5"/>
      <c r="E1" s="5"/>
    </row>
    <row r="2" spans="1:17" x14ac:dyDescent="0.25">
      <c r="A2" s="6"/>
      <c r="B2" s="7"/>
      <c r="C2" s="8"/>
      <c r="D2" s="9"/>
      <c r="E2" s="9"/>
    </row>
    <row r="3" spans="1:17" s="56" customFormat="1" x14ac:dyDescent="0.25">
      <c r="A3" s="54" t="s">
        <v>126</v>
      </c>
      <c r="B3" s="58"/>
      <c r="C3" s="55"/>
      <c r="D3" s="55"/>
      <c r="E3" s="55"/>
      <c r="F3" s="55"/>
      <c r="G3" s="55"/>
      <c r="H3" s="55"/>
      <c r="I3" s="55"/>
      <c r="J3" s="55"/>
      <c r="K3" s="55"/>
      <c r="L3" s="55"/>
      <c r="M3" s="55"/>
      <c r="N3" s="55"/>
      <c r="O3" s="55"/>
      <c r="P3" s="55"/>
      <c r="Q3" s="55"/>
    </row>
    <row r="4" spans="1:17" s="57" customFormat="1" x14ac:dyDescent="0.25">
      <c r="A4" s="59"/>
      <c r="B4" s="60" t="s">
        <v>25</v>
      </c>
      <c r="C4" s="60" t="s">
        <v>26</v>
      </c>
      <c r="D4" s="60" t="s">
        <v>10</v>
      </c>
      <c r="E4" s="60" t="s">
        <v>11</v>
      </c>
      <c r="F4" s="60" t="s">
        <v>12</v>
      </c>
      <c r="G4" s="60" t="s">
        <v>13</v>
      </c>
      <c r="H4" s="60" t="s">
        <v>14</v>
      </c>
      <c r="I4" s="60" t="s">
        <v>15</v>
      </c>
      <c r="J4" s="60" t="s">
        <v>16</v>
      </c>
      <c r="K4" s="60" t="s">
        <v>17</v>
      </c>
      <c r="L4" s="60" t="s">
        <v>18</v>
      </c>
      <c r="M4" s="60" t="s">
        <v>19</v>
      </c>
      <c r="N4" s="60" t="s">
        <v>20</v>
      </c>
      <c r="O4" s="60" t="s">
        <v>73</v>
      </c>
      <c r="P4" s="60" t="s">
        <v>76</v>
      </c>
      <c r="Q4" s="60" t="s">
        <v>122</v>
      </c>
    </row>
    <row r="5" spans="1:17" s="56" customFormat="1" x14ac:dyDescent="0.25">
      <c r="A5" s="61" t="s">
        <v>52</v>
      </c>
      <c r="B5" s="62">
        <v>1.5386898062527257E-2</v>
      </c>
      <c r="C5" s="62">
        <v>1.2184045589005902E-2</v>
      </c>
      <c r="D5" s="62">
        <v>9.8563708126791719E-3</v>
      </c>
      <c r="E5" s="62">
        <v>8.200886214255753E-3</v>
      </c>
      <c r="F5" s="62">
        <v>6.7769723080741261E-3</v>
      </c>
      <c r="G5" s="62">
        <v>6.1399310176744031E-3</v>
      </c>
      <c r="H5" s="62">
        <v>5.3456039639373345E-3</v>
      </c>
      <c r="I5" s="62">
        <v>6.9294268550801584E-3</v>
      </c>
      <c r="J5" s="62">
        <v>3.8943103429202723E-3</v>
      </c>
      <c r="K5" s="62">
        <v>5.3061644627701099E-3</v>
      </c>
      <c r="L5" s="62">
        <v>6.1903366571187442E-3</v>
      </c>
      <c r="M5" s="62">
        <v>5.9637998025685347E-3</v>
      </c>
      <c r="N5" s="62">
        <v>4.3454737899505137E-3</v>
      </c>
      <c r="O5" s="62">
        <v>4.5776011622157605E-3</v>
      </c>
      <c r="P5" s="62">
        <v>2.444689389110979E-3</v>
      </c>
      <c r="Q5" s="62">
        <v>2.945817387394052E-3</v>
      </c>
    </row>
    <row r="6" spans="1:17" s="56" customFormat="1" x14ac:dyDescent="0.25">
      <c r="A6" s="61" t="s">
        <v>121</v>
      </c>
      <c r="B6" s="62">
        <v>0.19820860989390823</v>
      </c>
      <c r="C6" s="62">
        <v>0.19626131226401539</v>
      </c>
      <c r="D6" s="62">
        <v>0.19636688005920008</v>
      </c>
      <c r="E6" s="62">
        <v>0.19300981200021528</v>
      </c>
      <c r="F6" s="62">
        <v>0.19704162042734361</v>
      </c>
      <c r="G6" s="62">
        <v>0.20928863552067109</v>
      </c>
      <c r="H6" s="62">
        <v>0.21758722361539579</v>
      </c>
      <c r="I6" s="62">
        <v>0.22955069182989699</v>
      </c>
      <c r="J6" s="62">
        <v>0.20567746783960505</v>
      </c>
      <c r="K6" s="62">
        <v>0.19529661419018304</v>
      </c>
      <c r="L6" s="62">
        <v>0.19002308139418661</v>
      </c>
      <c r="M6" s="62">
        <v>0.19045606979815319</v>
      </c>
      <c r="N6" s="62">
        <v>0.18914737967750433</v>
      </c>
      <c r="O6" s="62">
        <v>0.19288138798438551</v>
      </c>
      <c r="P6" s="62">
        <v>0.1964762887634513</v>
      </c>
      <c r="Q6" s="62">
        <v>0.1946816827645419</v>
      </c>
    </row>
    <row r="7" spans="1:17" s="56" customFormat="1" x14ac:dyDescent="0.25">
      <c r="A7" s="61" t="s">
        <v>127</v>
      </c>
      <c r="B7" s="62">
        <v>9.1251469256349554E-2</v>
      </c>
      <c r="C7" s="62">
        <v>8.1224331445486797E-2</v>
      </c>
      <c r="D7" s="62">
        <v>7.5413251243838339E-2</v>
      </c>
      <c r="E7" s="62">
        <v>7.1526509513483924E-2</v>
      </c>
      <c r="F7" s="62">
        <v>6.9477660421576812E-2</v>
      </c>
      <c r="G7" s="62">
        <v>7.3931307985734052E-2</v>
      </c>
      <c r="H7" s="62">
        <v>7.1839196606236555E-2</v>
      </c>
      <c r="I7" s="62">
        <v>6.7642474813499734E-2</v>
      </c>
      <c r="J7" s="62">
        <v>7.0563684922943293E-2</v>
      </c>
      <c r="K7" s="62">
        <v>6.6171112082677438E-2</v>
      </c>
      <c r="L7" s="62">
        <v>6.4677246066696864E-2</v>
      </c>
      <c r="M7" s="62">
        <v>6.2295543754032318E-2</v>
      </c>
      <c r="N7" s="62">
        <v>6.2106473751748499E-2</v>
      </c>
      <c r="O7" s="62">
        <v>6.1971956984629539E-2</v>
      </c>
      <c r="P7" s="62">
        <v>6.25348421952822E-2</v>
      </c>
      <c r="Q7" s="62">
        <v>5.896216734287274E-2</v>
      </c>
    </row>
    <row r="8" spans="1:17" s="56" customFormat="1" x14ac:dyDescent="0.25">
      <c r="A8" s="61" t="s">
        <v>128</v>
      </c>
      <c r="B8" s="62">
        <v>0.11218850051388415</v>
      </c>
      <c r="C8" s="62">
        <v>0.11726408681386173</v>
      </c>
      <c r="D8" s="62">
        <v>0.12178897210950247</v>
      </c>
      <c r="E8" s="62">
        <v>0.12667490623616967</v>
      </c>
      <c r="F8" s="62">
        <v>0.12463998019456275</v>
      </c>
      <c r="G8" s="62">
        <v>0.11013948658358806</v>
      </c>
      <c r="H8" s="62">
        <v>0.10341536213539664</v>
      </c>
      <c r="I8" s="62">
        <v>9.3765137220074804E-2</v>
      </c>
      <c r="J8" s="62">
        <v>7.9788173890016634E-2</v>
      </c>
      <c r="K8" s="62">
        <v>7.4682786972217141E-2</v>
      </c>
      <c r="L8" s="62">
        <v>7.0902538954587493E-2</v>
      </c>
      <c r="M8" s="62">
        <v>6.8577015366646038E-2</v>
      </c>
      <c r="N8" s="62">
        <v>6.8532821472740729E-2</v>
      </c>
      <c r="O8" s="62">
        <v>6.6209008207083322E-2</v>
      </c>
      <c r="P8" s="62">
        <v>6.5263638858237813E-2</v>
      </c>
      <c r="Q8" s="62">
        <v>6.4174144964528196E-2</v>
      </c>
    </row>
    <row r="9" spans="1:17" s="56" customFormat="1" x14ac:dyDescent="0.25">
      <c r="A9" s="61" t="s">
        <v>129</v>
      </c>
      <c r="B9" s="62">
        <v>0.11157993327608928</v>
      </c>
      <c r="C9" s="62">
        <v>0.11118224377886729</v>
      </c>
      <c r="D9" s="62">
        <v>0.11184759348776128</v>
      </c>
      <c r="E9" s="62">
        <v>0.11019652158120945</v>
      </c>
      <c r="F9" s="62">
        <v>0.11151329375656435</v>
      </c>
      <c r="G9" s="62">
        <v>0.10820680253472389</v>
      </c>
      <c r="H9" s="62">
        <v>0.10567776102437022</v>
      </c>
      <c r="I9" s="62">
        <v>9.7326120837678609E-2</v>
      </c>
      <c r="J9" s="62">
        <v>9.9612092163421109E-2</v>
      </c>
      <c r="K9" s="62">
        <v>9.6603585892080721E-2</v>
      </c>
      <c r="L9" s="62">
        <v>9.2143587846590408E-2</v>
      </c>
      <c r="M9" s="62">
        <v>8.9148577879407623E-2</v>
      </c>
      <c r="N9" s="62">
        <v>8.7677876656066786E-2</v>
      </c>
      <c r="O9" s="62">
        <v>8.6674534896826624E-2</v>
      </c>
      <c r="P9" s="62">
        <v>8.6567779110783963E-2</v>
      </c>
      <c r="Q9" s="62">
        <v>8.4421627988246012E-2</v>
      </c>
    </row>
    <row r="10" spans="1:17" s="56" customFormat="1" x14ac:dyDescent="0.25">
      <c r="A10" s="61" t="s">
        <v>130</v>
      </c>
      <c r="B10" s="62">
        <v>0.12277061536008661</v>
      </c>
      <c r="C10" s="62">
        <v>0.12447814574514204</v>
      </c>
      <c r="D10" s="62">
        <v>0.12426213231262088</v>
      </c>
      <c r="E10" s="62">
        <v>0.1281102584862395</v>
      </c>
      <c r="F10" s="62">
        <v>0.12667109992778716</v>
      </c>
      <c r="G10" s="62">
        <v>0.12645031431641293</v>
      </c>
      <c r="H10" s="62">
        <v>0.12395831713915308</v>
      </c>
      <c r="I10" s="62">
        <v>0.11791476743963575</v>
      </c>
      <c r="J10" s="62">
        <v>0.1213196990152349</v>
      </c>
      <c r="K10" s="62">
        <v>0.12471830749002925</v>
      </c>
      <c r="L10" s="62">
        <v>0.12368335826317756</v>
      </c>
      <c r="M10" s="62">
        <v>0.12488716996535879</v>
      </c>
      <c r="N10" s="62">
        <v>0.12445250176927218</v>
      </c>
      <c r="O10" s="62">
        <v>0.12293344637497376</v>
      </c>
      <c r="P10" s="62">
        <v>0.12347731681625074</v>
      </c>
      <c r="Q10" s="62">
        <v>0.12269434424013188</v>
      </c>
    </row>
    <row r="11" spans="1:17" s="56" customFormat="1" x14ac:dyDescent="0.25">
      <c r="A11" s="61" t="s">
        <v>131</v>
      </c>
      <c r="B11" s="62">
        <v>0.15164915925084937</v>
      </c>
      <c r="C11" s="62">
        <v>0.15724114841327227</v>
      </c>
      <c r="D11" s="62">
        <v>0.162769531392668</v>
      </c>
      <c r="E11" s="62">
        <v>0.16230859622721</v>
      </c>
      <c r="F11" s="62">
        <v>0.16481320600457416</v>
      </c>
      <c r="G11" s="62">
        <v>0.16487002192448846</v>
      </c>
      <c r="H11" s="62">
        <v>0.16749524564562579</v>
      </c>
      <c r="I11" s="62">
        <v>0.14430799974697026</v>
      </c>
      <c r="J11" s="62">
        <v>0.15592371822679474</v>
      </c>
      <c r="K11" s="62">
        <v>0.16379088044855816</v>
      </c>
      <c r="L11" s="62">
        <v>0.17038179397381978</v>
      </c>
      <c r="M11" s="62">
        <v>0.17263971905178346</v>
      </c>
      <c r="N11" s="62">
        <v>0.17747722965512028</v>
      </c>
      <c r="O11" s="62">
        <v>0.17909165672899199</v>
      </c>
      <c r="P11" s="62">
        <v>0.17746258033672174</v>
      </c>
      <c r="Q11" s="62">
        <v>0.17782866721185414</v>
      </c>
    </row>
    <row r="12" spans="1:17" s="56" customFormat="1" x14ac:dyDescent="0.25">
      <c r="A12" s="61" t="s">
        <v>132</v>
      </c>
      <c r="B12" s="62">
        <v>0.12016015171286282</v>
      </c>
      <c r="C12" s="62">
        <v>0.12646885501320651</v>
      </c>
      <c r="D12" s="62">
        <v>0.12534456494203527</v>
      </c>
      <c r="E12" s="62">
        <v>0.12832995525988672</v>
      </c>
      <c r="F12" s="62">
        <v>0.13034223381457005</v>
      </c>
      <c r="G12" s="62">
        <v>0.13262443322791984</v>
      </c>
      <c r="H12" s="62">
        <v>0.13655748493401651</v>
      </c>
      <c r="I12" s="62">
        <v>0.17129709385670103</v>
      </c>
      <c r="J12" s="62">
        <v>0.18815764086927769</v>
      </c>
      <c r="K12" s="62">
        <v>0.19540567288557401</v>
      </c>
      <c r="L12" s="62">
        <v>0.20476844069402017</v>
      </c>
      <c r="M12" s="62">
        <v>0.20777380944921164</v>
      </c>
      <c r="N12" s="62">
        <v>0.20656683208817656</v>
      </c>
      <c r="O12" s="62">
        <v>0.20507714218649109</v>
      </c>
      <c r="P12" s="62">
        <v>0.20509323307157171</v>
      </c>
      <c r="Q12" s="62">
        <v>0.21328347907911899</v>
      </c>
    </row>
    <row r="13" spans="1:17" s="56" customFormat="1" x14ac:dyDescent="0.25">
      <c r="A13" s="61" t="s">
        <v>51</v>
      </c>
      <c r="B13" s="62">
        <v>7.6804662673442756E-2</v>
      </c>
      <c r="C13" s="62">
        <v>7.3695830937141951E-2</v>
      </c>
      <c r="D13" s="62">
        <v>7.2350703639694494E-2</v>
      </c>
      <c r="E13" s="62">
        <v>7.1642554481329765E-2</v>
      </c>
      <c r="F13" s="62">
        <v>6.8723933144947E-2</v>
      </c>
      <c r="G13" s="62">
        <v>6.834906688878721E-2</v>
      </c>
      <c r="H13" s="62">
        <v>6.8123804935868018E-2</v>
      </c>
      <c r="I13" s="62">
        <v>7.1266287400462688E-2</v>
      </c>
      <c r="J13" s="62">
        <v>7.5063212729786305E-2</v>
      </c>
      <c r="K13" s="62">
        <v>7.8024875575910105E-2</v>
      </c>
      <c r="L13" s="62">
        <v>7.7229616149802394E-2</v>
      </c>
      <c r="M13" s="62">
        <v>7.825829493283841E-2</v>
      </c>
      <c r="N13" s="62">
        <v>7.9693411139420217E-2</v>
      </c>
      <c r="O13" s="62">
        <v>8.058326547440231E-2</v>
      </c>
      <c r="P13" s="62">
        <v>8.0679631458589696E-2</v>
      </c>
      <c r="Q13" s="62">
        <v>8.1008069021312135E-2</v>
      </c>
    </row>
    <row r="14" spans="1:17" s="56" customFormat="1" x14ac:dyDescent="0.25">
      <c r="A14" s="57"/>
    </row>
    <row r="15" spans="1:17" s="56" customFormat="1" x14ac:dyDescent="0.25">
      <c r="A15" s="54" t="s">
        <v>75</v>
      </c>
      <c r="B15" s="58"/>
      <c r="C15" s="55"/>
      <c r="D15" s="55"/>
      <c r="E15" s="55"/>
      <c r="F15" s="55"/>
      <c r="G15" s="55"/>
      <c r="H15" s="55"/>
      <c r="I15" s="55"/>
      <c r="J15" s="55"/>
      <c r="K15" s="55"/>
      <c r="L15" s="55"/>
      <c r="M15" s="55"/>
      <c r="N15" s="55"/>
      <c r="O15" s="55"/>
      <c r="P15" s="55"/>
      <c r="Q15" s="55"/>
    </row>
    <row r="16" spans="1:17" s="57" customFormat="1" x14ac:dyDescent="0.25">
      <c r="A16" s="59"/>
      <c r="B16" s="60" t="s">
        <v>25</v>
      </c>
      <c r="C16" s="60" t="s">
        <v>26</v>
      </c>
      <c r="D16" s="60" t="s">
        <v>10</v>
      </c>
      <c r="E16" s="60" t="s">
        <v>11</v>
      </c>
      <c r="F16" s="60" t="s">
        <v>12</v>
      </c>
      <c r="G16" s="60" t="s">
        <v>13</v>
      </c>
      <c r="H16" s="60" t="s">
        <v>14</v>
      </c>
      <c r="I16" s="60" t="s">
        <v>15</v>
      </c>
      <c r="J16" s="60" t="s">
        <v>16</v>
      </c>
      <c r="K16" s="60" t="s">
        <v>17</v>
      </c>
      <c r="L16" s="60" t="s">
        <v>18</v>
      </c>
      <c r="M16" s="60" t="s">
        <v>19</v>
      </c>
      <c r="N16" s="60" t="s">
        <v>20</v>
      </c>
      <c r="O16" s="60" t="s">
        <v>73</v>
      </c>
      <c r="P16" s="60" t="s">
        <v>76</v>
      </c>
      <c r="Q16" s="60" t="s">
        <v>122</v>
      </c>
    </row>
    <row r="17" spans="1:17" s="56" customFormat="1" x14ac:dyDescent="0.25">
      <c r="A17" s="61" t="s">
        <v>52</v>
      </c>
      <c r="B17" s="62">
        <v>3.5197964446511111E-2</v>
      </c>
      <c r="C17" s="62">
        <v>3.0465254070012923E-2</v>
      </c>
      <c r="D17" s="62">
        <v>3.2730106474191278E-2</v>
      </c>
      <c r="E17" s="62">
        <v>3.625828933457273E-2</v>
      </c>
      <c r="F17" s="62">
        <v>1.2972803956095357E-2</v>
      </c>
      <c r="G17" s="62">
        <v>1.4228536192290015E-2</v>
      </c>
      <c r="H17" s="62">
        <v>1.0008505212848628E-2</v>
      </c>
      <c r="I17" s="62">
        <v>1.5298269298591944E-2</v>
      </c>
      <c r="J17" s="62">
        <v>7.3586107429330135E-3</v>
      </c>
      <c r="K17" s="62">
        <v>9.7650207683990745E-3</v>
      </c>
      <c r="L17" s="62">
        <v>9.0776379578769405E-3</v>
      </c>
      <c r="M17" s="62">
        <v>5.8951510845287542E-3</v>
      </c>
      <c r="N17" s="62">
        <v>4.9644544966998046E-3</v>
      </c>
      <c r="O17" s="62">
        <v>6.1398508955935478E-3</v>
      </c>
      <c r="P17" s="62">
        <v>5.1639269964636435E-3</v>
      </c>
      <c r="Q17" s="62">
        <v>6.1619922355069358E-3</v>
      </c>
    </row>
    <row r="18" spans="1:17" s="56" customFormat="1" x14ac:dyDescent="0.25">
      <c r="A18" s="61" t="s">
        <v>121</v>
      </c>
      <c r="B18" s="62">
        <v>0.31238675352982775</v>
      </c>
      <c r="C18" s="62">
        <v>0.30967900125951259</v>
      </c>
      <c r="D18" s="62">
        <v>0.3070179236343733</v>
      </c>
      <c r="E18" s="62">
        <v>0.29864427497538981</v>
      </c>
      <c r="F18" s="62">
        <v>0.3053186263674999</v>
      </c>
      <c r="G18" s="62">
        <v>0.32105471499899296</v>
      </c>
      <c r="H18" s="62">
        <v>0.33641236625490084</v>
      </c>
      <c r="I18" s="62">
        <v>0.34896947856200311</v>
      </c>
      <c r="J18" s="62">
        <v>0.32371182406087473</v>
      </c>
      <c r="K18" s="62">
        <v>0.34377984316057508</v>
      </c>
      <c r="L18" s="62">
        <v>0.36978781150437706</v>
      </c>
      <c r="M18" s="62">
        <v>0.38980786767160625</v>
      </c>
      <c r="N18" s="62">
        <v>0.39432993103525454</v>
      </c>
      <c r="O18" s="62">
        <v>0.40991969662402006</v>
      </c>
      <c r="P18" s="62">
        <v>0.4186706662783729</v>
      </c>
      <c r="Q18" s="62">
        <v>0.42456543813680103</v>
      </c>
    </row>
    <row r="19" spans="1:17" s="56" customFormat="1" x14ac:dyDescent="0.25">
      <c r="A19" s="61" t="s">
        <v>127</v>
      </c>
      <c r="B19" s="62">
        <v>0.10331932611658733</v>
      </c>
      <c r="C19" s="62">
        <v>8.555199117396961E-2</v>
      </c>
      <c r="D19" s="62">
        <v>7.8513291200109248E-2</v>
      </c>
      <c r="E19" s="62">
        <v>7.3897200288328385E-2</v>
      </c>
      <c r="F19" s="62">
        <v>7.2321707677301075E-2</v>
      </c>
      <c r="G19" s="62">
        <v>8.0137227309196146E-2</v>
      </c>
      <c r="H19" s="62">
        <v>6.9703502980446128E-2</v>
      </c>
      <c r="I19" s="62">
        <v>6.8982993574143323E-2</v>
      </c>
      <c r="J19" s="62">
        <v>8.2352743977294099E-2</v>
      </c>
      <c r="K19" s="62">
        <v>8.3500342991752047E-2</v>
      </c>
      <c r="L19" s="62">
        <v>7.3700551032814407E-2</v>
      </c>
      <c r="M19" s="62">
        <v>7.5301156635814562E-2</v>
      </c>
      <c r="N19" s="62">
        <v>8.0755126627206991E-2</v>
      </c>
      <c r="O19" s="62">
        <v>8.0822559436275629E-2</v>
      </c>
      <c r="P19" s="62">
        <v>8.7228088538980814E-2</v>
      </c>
      <c r="Q19" s="62">
        <v>8.6402351665973695E-2</v>
      </c>
    </row>
    <row r="20" spans="1:17" s="56" customFormat="1" x14ac:dyDescent="0.25">
      <c r="A20" s="61" t="s">
        <v>128</v>
      </c>
      <c r="B20" s="62">
        <v>0.11193569529330327</v>
      </c>
      <c r="C20" s="62">
        <v>0.1301158537859203</v>
      </c>
      <c r="D20" s="62">
        <v>0.12788986059858767</v>
      </c>
      <c r="E20" s="62">
        <v>0.12880519658451189</v>
      </c>
      <c r="F20" s="62">
        <v>0.13309962934468511</v>
      </c>
      <c r="G20" s="62">
        <v>0.11800668543981768</v>
      </c>
      <c r="H20" s="62">
        <v>0.12192179125362085</v>
      </c>
      <c r="I20" s="62">
        <v>0.10962195442663507</v>
      </c>
      <c r="J20" s="62">
        <v>8.0743571690324339E-2</v>
      </c>
      <c r="K20" s="62">
        <v>7.2497881561645494E-2</v>
      </c>
      <c r="L20" s="62">
        <v>7.2004276669459438E-2</v>
      </c>
      <c r="M20" s="62">
        <v>7.3261450352599164E-2</v>
      </c>
      <c r="N20" s="62">
        <v>7.1693342336483154E-2</v>
      </c>
      <c r="O20" s="62">
        <v>6.8616219816041754E-2</v>
      </c>
      <c r="P20" s="62">
        <v>6.8213160464346639E-2</v>
      </c>
      <c r="Q20" s="62">
        <v>7.0100196124670958E-2</v>
      </c>
    </row>
    <row r="21" spans="1:17" s="56" customFormat="1" x14ac:dyDescent="0.25">
      <c r="A21" s="61" t="s">
        <v>129</v>
      </c>
      <c r="B21" s="62">
        <v>0.11417171055125712</v>
      </c>
      <c r="C21" s="62">
        <v>0.11188982652721421</v>
      </c>
      <c r="D21" s="62">
        <v>0.11065893151404943</v>
      </c>
      <c r="E21" s="62">
        <v>0.10537989724209308</v>
      </c>
      <c r="F21" s="62">
        <v>0.11092752199859787</v>
      </c>
      <c r="G21" s="62">
        <v>0.11404820550681999</v>
      </c>
      <c r="H21" s="62">
        <v>0.10190478074366226</v>
      </c>
      <c r="I21" s="62">
        <v>0.1036715846409649</v>
      </c>
      <c r="J21" s="62">
        <v>0.13664554629226341</v>
      </c>
      <c r="K21" s="62">
        <v>0.14666361790525342</v>
      </c>
      <c r="L21" s="62">
        <v>0.14872728020336584</v>
      </c>
      <c r="M21" s="62">
        <v>0.13620438657047512</v>
      </c>
      <c r="N21" s="62">
        <v>0.13477501092075914</v>
      </c>
      <c r="O21" s="62">
        <v>0.13606993109751647</v>
      </c>
      <c r="P21" s="62">
        <v>0.13189152733827039</v>
      </c>
      <c r="Q21" s="62">
        <v>0.13240632983538234</v>
      </c>
    </row>
    <row r="22" spans="1:17" s="56" customFormat="1" x14ac:dyDescent="0.25">
      <c r="A22" s="61" t="s">
        <v>130</v>
      </c>
      <c r="B22" s="62">
        <v>0.11307297891634188</v>
      </c>
      <c r="C22" s="62">
        <v>0.12081894526271789</v>
      </c>
      <c r="D22" s="62">
        <v>0.12033509394678768</v>
      </c>
      <c r="E22" s="62">
        <v>0.12570445647178061</v>
      </c>
      <c r="F22" s="62">
        <v>0.12338677265814704</v>
      </c>
      <c r="G22" s="62">
        <v>0.11934817031001733</v>
      </c>
      <c r="H22" s="62">
        <v>0.12985343276654479</v>
      </c>
      <c r="I22" s="62">
        <v>0.12045275369169602</v>
      </c>
      <c r="J22" s="62">
        <v>0.11458647624288638</v>
      </c>
      <c r="K22" s="62">
        <v>0.11543169193462671</v>
      </c>
      <c r="L22" s="62">
        <v>0.11886257093632273</v>
      </c>
      <c r="M22" s="62">
        <v>0.13018125390073715</v>
      </c>
      <c r="N22" s="62">
        <v>0.13693289381669219</v>
      </c>
      <c r="O22" s="62">
        <v>0.13336117334624384</v>
      </c>
      <c r="P22" s="62">
        <v>0.13205258548961527</v>
      </c>
      <c r="Q22" s="62">
        <v>0.1303384227332236</v>
      </c>
    </row>
    <row r="23" spans="1:17" s="56" customFormat="1" x14ac:dyDescent="0.25">
      <c r="A23" s="61" t="s">
        <v>131</v>
      </c>
      <c r="B23" s="62">
        <v>0.11066347970489351</v>
      </c>
      <c r="C23" s="62">
        <v>0.1169367197242631</v>
      </c>
      <c r="D23" s="62">
        <v>0.12165555459830836</v>
      </c>
      <c r="E23" s="62">
        <v>0.11995563905237734</v>
      </c>
      <c r="F23" s="62">
        <v>0.12588755416209246</v>
      </c>
      <c r="G23" s="62">
        <v>0.11849049965821971</v>
      </c>
      <c r="H23" s="62">
        <v>0.11978558854821884</v>
      </c>
      <c r="I23" s="62">
        <v>0.1134512144770965</v>
      </c>
      <c r="J23" s="62">
        <v>0.13512018505929804</v>
      </c>
      <c r="K23" s="62">
        <v>0.12658210822316088</v>
      </c>
      <c r="L23" s="62">
        <v>0.11763919729771735</v>
      </c>
      <c r="M23" s="62">
        <v>0.10828840647343405</v>
      </c>
      <c r="N23" s="62">
        <v>9.9553861020996962E-2</v>
      </c>
      <c r="O23" s="62">
        <v>9.4084185935353115E-2</v>
      </c>
      <c r="P23" s="62">
        <v>8.7474708838635076E-2</v>
      </c>
      <c r="Q23" s="62">
        <v>8.0161537855802142E-2</v>
      </c>
    </row>
    <row r="24" spans="1:17" s="56" customFormat="1" x14ac:dyDescent="0.25">
      <c r="A24" s="61" t="s">
        <v>132</v>
      </c>
      <c r="B24" s="62">
        <v>7.9976097768196253E-2</v>
      </c>
      <c r="C24" s="62">
        <v>8.4162563077708585E-2</v>
      </c>
      <c r="D24" s="62">
        <v>9.2172482471987463E-2</v>
      </c>
      <c r="E24" s="62">
        <v>0.10110223388874197</v>
      </c>
      <c r="F24" s="62">
        <v>0.1058589737935498</v>
      </c>
      <c r="G24" s="62">
        <v>0.10362420829969737</v>
      </c>
      <c r="H24" s="62">
        <v>0.10178610281340862</v>
      </c>
      <c r="I24" s="62">
        <v>0.10853324323962699</v>
      </c>
      <c r="J24" s="62">
        <v>0.11056354553903941</v>
      </c>
      <c r="K24" s="62">
        <v>9.3628525694846754E-2</v>
      </c>
      <c r="L24" s="62">
        <v>8.4094086686780672E-2</v>
      </c>
      <c r="M24" s="62">
        <v>7.5181173909969423E-2</v>
      </c>
      <c r="N24" s="62">
        <v>7.2421462327701469E-2</v>
      </c>
      <c r="O24" s="62">
        <v>6.7374705845791444E-2</v>
      </c>
      <c r="P24" s="62">
        <v>6.5560734020466041E-2</v>
      </c>
      <c r="Q24" s="62">
        <v>6.5060252136798044E-2</v>
      </c>
    </row>
    <row r="25" spans="1:17" s="56" customFormat="1" x14ac:dyDescent="0.25">
      <c r="A25" s="61" t="s">
        <v>51</v>
      </c>
      <c r="B25" s="62">
        <v>1.9275993673082012E-2</v>
      </c>
      <c r="C25" s="62">
        <v>1.0379845118680798E-2</v>
      </c>
      <c r="D25" s="62">
        <v>9.0267555616056015E-3</v>
      </c>
      <c r="E25" s="62">
        <v>1.0252812162204144E-2</v>
      </c>
      <c r="F25" s="62">
        <v>1.0226410042031226E-2</v>
      </c>
      <c r="G25" s="62">
        <v>1.1061752284948871E-2</v>
      </c>
      <c r="H25" s="62">
        <v>8.6239294263490019E-3</v>
      </c>
      <c r="I25" s="62">
        <v>1.1018508089242094E-2</v>
      </c>
      <c r="J25" s="62">
        <v>8.9174963950863738E-3</v>
      </c>
      <c r="K25" s="62">
        <v>8.1509677597405121E-3</v>
      </c>
      <c r="L25" s="62">
        <v>6.106587711285404E-3</v>
      </c>
      <c r="M25" s="62">
        <v>5.8791534008355182E-3</v>
      </c>
      <c r="N25" s="62">
        <v>4.5739174182057238E-3</v>
      </c>
      <c r="O25" s="62">
        <v>3.6116770031640794E-3</v>
      </c>
      <c r="P25" s="62">
        <v>3.744602034849151E-3</v>
      </c>
      <c r="Q25" s="62">
        <v>4.8034792758413431E-3</v>
      </c>
    </row>
    <row r="28" spans="1:17" x14ac:dyDescent="0.25">
      <c r="A28" t="s">
        <v>24</v>
      </c>
    </row>
    <row r="29" spans="1:17" x14ac:dyDescent="0.25">
      <c r="A29" t="s">
        <v>125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zoomScaleNormal="100" workbookViewId="0"/>
  </sheetViews>
  <sheetFormatPr defaultRowHeight="15" x14ac:dyDescent="0.25"/>
  <cols>
    <col min="1" max="1" width="9.140625" style="16"/>
    <col min="2" max="2" width="17.28515625" style="16" bestFit="1" customWidth="1"/>
    <col min="3" max="9" width="11.5703125" style="16" customWidth="1"/>
    <col min="10" max="16384" width="9.140625" style="16"/>
  </cols>
  <sheetData>
    <row r="1" spans="1:9" x14ac:dyDescent="0.25">
      <c r="A1" s="17" t="s">
        <v>92</v>
      </c>
      <c r="B1" s="17"/>
      <c r="C1" s="17"/>
      <c r="D1" s="17"/>
      <c r="E1" s="17"/>
      <c r="F1" s="17"/>
      <c r="G1" s="17"/>
      <c r="H1" s="17"/>
      <c r="I1" s="17"/>
    </row>
    <row r="2" spans="1:9" x14ac:dyDescent="0.25">
      <c r="A2" s="17"/>
      <c r="C2" s="19"/>
      <c r="D2" s="19"/>
      <c r="E2" s="19"/>
      <c r="F2" s="19"/>
      <c r="G2" s="19"/>
      <c r="H2" s="19"/>
      <c r="I2" s="19"/>
    </row>
    <row r="3" spans="1:9" x14ac:dyDescent="0.25">
      <c r="A3" s="123" t="s">
        <v>63</v>
      </c>
      <c r="B3" s="123"/>
      <c r="C3" s="123"/>
      <c r="D3" s="123"/>
      <c r="E3" s="123"/>
      <c r="F3" s="123"/>
      <c r="G3" s="123"/>
      <c r="H3" s="123"/>
      <c r="I3" s="123"/>
    </row>
    <row r="4" spans="1:9" ht="25.5" x14ac:dyDescent="0.25">
      <c r="A4" s="21" t="s">
        <v>23</v>
      </c>
      <c r="B4" s="21" t="s">
        <v>64</v>
      </c>
      <c r="C4" s="21" t="s">
        <v>54</v>
      </c>
      <c r="D4" s="21" t="s">
        <v>55</v>
      </c>
      <c r="E4" s="21" t="s">
        <v>56</v>
      </c>
      <c r="F4" s="21" t="s">
        <v>57</v>
      </c>
      <c r="G4" s="21" t="s">
        <v>58</v>
      </c>
      <c r="H4" s="21" t="s">
        <v>59</v>
      </c>
      <c r="I4" s="21" t="s">
        <v>60</v>
      </c>
    </row>
    <row r="5" spans="1:9" x14ac:dyDescent="0.25">
      <c r="A5" s="18" t="s">
        <v>17</v>
      </c>
      <c r="B5" s="18" t="s">
        <v>61</v>
      </c>
      <c r="C5" s="79">
        <v>5465</v>
      </c>
      <c r="D5" s="79">
        <v>7561</v>
      </c>
      <c r="E5" s="79">
        <v>10822</v>
      </c>
      <c r="F5" s="79">
        <v>16795</v>
      </c>
      <c r="G5" s="79">
        <v>8920</v>
      </c>
      <c r="H5" s="79">
        <v>3000</v>
      </c>
      <c r="I5" s="79">
        <v>52563</v>
      </c>
    </row>
    <row r="6" spans="1:9" x14ac:dyDescent="0.25">
      <c r="A6" s="18" t="s">
        <v>17</v>
      </c>
      <c r="B6" s="18" t="s">
        <v>62</v>
      </c>
      <c r="C6" s="79">
        <v>1955</v>
      </c>
      <c r="D6" s="79">
        <v>3326</v>
      </c>
      <c r="E6" s="79">
        <v>5496</v>
      </c>
      <c r="F6" s="79">
        <v>9542</v>
      </c>
      <c r="G6" s="79">
        <v>6867</v>
      </c>
      <c r="H6" s="79">
        <v>2959</v>
      </c>
      <c r="I6" s="79">
        <v>30145</v>
      </c>
    </row>
    <row r="7" spans="1:9" x14ac:dyDescent="0.25">
      <c r="A7" s="18" t="s">
        <v>19</v>
      </c>
      <c r="B7" s="18" t="s">
        <v>61</v>
      </c>
      <c r="C7" s="79">
        <v>5063</v>
      </c>
      <c r="D7" s="79">
        <v>6980</v>
      </c>
      <c r="E7" s="79">
        <v>10872</v>
      </c>
      <c r="F7" s="79">
        <v>18124</v>
      </c>
      <c r="G7" s="79">
        <v>10339</v>
      </c>
      <c r="H7" s="79">
        <v>3446</v>
      </c>
      <c r="I7" s="79">
        <v>54824</v>
      </c>
    </row>
    <row r="8" spans="1:9" x14ac:dyDescent="0.25">
      <c r="A8" s="18" t="s">
        <v>19</v>
      </c>
      <c r="B8" s="18" t="s">
        <v>62</v>
      </c>
      <c r="C8" s="79">
        <v>4702</v>
      </c>
      <c r="D8" s="79">
        <v>7383</v>
      </c>
      <c r="E8" s="79">
        <v>10441</v>
      </c>
      <c r="F8" s="79">
        <v>17130</v>
      </c>
      <c r="G8" s="79">
        <v>11750</v>
      </c>
      <c r="H8" s="79">
        <v>5096</v>
      </c>
      <c r="I8" s="79">
        <v>56502</v>
      </c>
    </row>
    <row r="9" spans="1:9" x14ac:dyDescent="0.25">
      <c r="A9" s="18" t="s">
        <v>73</v>
      </c>
      <c r="B9" s="18" t="s">
        <v>61</v>
      </c>
      <c r="C9" s="79">
        <v>5569</v>
      </c>
      <c r="D9" s="79">
        <v>7416</v>
      </c>
      <c r="E9" s="79">
        <v>11050</v>
      </c>
      <c r="F9" s="79">
        <v>18180</v>
      </c>
      <c r="G9" s="79">
        <v>9808</v>
      </c>
      <c r="H9" s="79">
        <v>3544</v>
      </c>
      <c r="I9" s="79">
        <v>55567</v>
      </c>
    </row>
    <row r="10" spans="1:9" x14ac:dyDescent="0.25">
      <c r="A10" s="18" t="s">
        <v>73</v>
      </c>
      <c r="B10" s="18" t="s">
        <v>62</v>
      </c>
      <c r="C10" s="79">
        <v>8771</v>
      </c>
      <c r="D10" s="79">
        <v>12166</v>
      </c>
      <c r="E10" s="79">
        <v>18072</v>
      </c>
      <c r="F10" s="79">
        <v>28468</v>
      </c>
      <c r="G10" s="79">
        <v>16105</v>
      </c>
      <c r="H10" s="79">
        <v>6050</v>
      </c>
      <c r="I10" s="79">
        <v>89632</v>
      </c>
    </row>
    <row r="11" spans="1:9" x14ac:dyDescent="0.25">
      <c r="A11" s="18" t="s">
        <v>122</v>
      </c>
      <c r="B11" s="18" t="s">
        <v>61</v>
      </c>
      <c r="C11" s="80">
        <v>5928</v>
      </c>
      <c r="D11" s="80">
        <v>7704</v>
      </c>
      <c r="E11" s="80">
        <v>11630</v>
      </c>
      <c r="F11" s="80">
        <v>18462</v>
      </c>
      <c r="G11" s="80">
        <v>10301</v>
      </c>
      <c r="H11" s="80">
        <v>3744</v>
      </c>
      <c r="I11" s="79">
        <f>SUM(C11:H11)</f>
        <v>57769</v>
      </c>
    </row>
    <row r="12" spans="1:9" x14ac:dyDescent="0.25">
      <c r="A12" s="18" t="s">
        <v>122</v>
      </c>
      <c r="B12" s="18" t="s">
        <v>62</v>
      </c>
      <c r="C12" s="78">
        <v>3636</v>
      </c>
      <c r="D12" s="78">
        <v>5560</v>
      </c>
      <c r="E12" s="78">
        <v>8145</v>
      </c>
      <c r="F12" s="78">
        <v>12805</v>
      </c>
      <c r="G12" s="78">
        <v>7768</v>
      </c>
      <c r="H12" s="78">
        <v>3174</v>
      </c>
      <c r="I12" s="79">
        <f>SUM(C12:H12)</f>
        <v>41088</v>
      </c>
    </row>
    <row r="13" spans="1:9" x14ac:dyDescent="0.25">
      <c r="A13" s="17"/>
      <c r="C13" s="19"/>
      <c r="D13" s="19"/>
      <c r="E13" s="19"/>
      <c r="F13" s="19"/>
      <c r="G13" s="19"/>
      <c r="H13" s="19"/>
      <c r="I13" s="19"/>
    </row>
    <row r="14" spans="1:9" x14ac:dyDescent="0.25">
      <c r="A14" s="18" t="s">
        <v>65</v>
      </c>
      <c r="C14" s="19"/>
      <c r="D14" s="19"/>
      <c r="E14" s="19"/>
      <c r="F14" s="19"/>
      <c r="G14" s="19"/>
      <c r="H14" s="19"/>
      <c r="I14" s="19"/>
    </row>
    <row r="15" spans="1:9" ht="108" customHeight="1" x14ac:dyDescent="0.25">
      <c r="A15" s="124" t="s">
        <v>133</v>
      </c>
      <c r="B15" s="124"/>
      <c r="C15" s="124"/>
      <c r="D15" s="124"/>
      <c r="E15" s="124"/>
      <c r="F15" s="124"/>
      <c r="G15" s="124"/>
      <c r="H15" s="124"/>
      <c r="I15" s="124"/>
    </row>
    <row r="16" spans="1:9" x14ac:dyDescent="0.25">
      <c r="A16" s="17"/>
      <c r="C16" s="19"/>
      <c r="D16" s="19"/>
      <c r="E16" s="19"/>
      <c r="F16" s="19"/>
      <c r="G16" s="19"/>
      <c r="H16" s="19"/>
      <c r="I16" s="19"/>
    </row>
    <row r="17" spans="1:9" x14ac:dyDescent="0.25">
      <c r="A17" s="17"/>
      <c r="C17" s="19"/>
      <c r="D17" s="19"/>
      <c r="E17" s="19"/>
      <c r="F17" s="19"/>
      <c r="G17" s="19"/>
      <c r="H17" s="19"/>
      <c r="I17" s="19"/>
    </row>
    <row r="18" spans="1:9" x14ac:dyDescent="0.25">
      <c r="A18" s="17"/>
      <c r="C18" s="19"/>
      <c r="D18" s="19"/>
      <c r="E18" s="19"/>
      <c r="F18" s="19"/>
      <c r="G18" s="19"/>
      <c r="H18" s="19"/>
      <c r="I18" s="19"/>
    </row>
    <row r="19" spans="1:9" x14ac:dyDescent="0.25">
      <c r="A19" s="17"/>
      <c r="C19" s="19"/>
      <c r="D19" s="19"/>
      <c r="E19" s="19"/>
      <c r="F19" s="19"/>
      <c r="G19" s="19"/>
      <c r="H19" s="19"/>
      <c r="I19" s="19"/>
    </row>
    <row r="20" spans="1:9" x14ac:dyDescent="0.25">
      <c r="A20" s="17"/>
      <c r="C20" s="19"/>
      <c r="D20" s="19"/>
      <c r="E20" s="19"/>
      <c r="F20" s="19"/>
      <c r="G20" s="19"/>
      <c r="H20" s="19"/>
      <c r="I20" s="19"/>
    </row>
    <row r="21" spans="1:9" x14ac:dyDescent="0.25">
      <c r="A21" s="17"/>
      <c r="C21" s="19"/>
      <c r="D21" s="19"/>
      <c r="E21" s="19"/>
      <c r="F21" s="19"/>
      <c r="G21" s="19"/>
      <c r="H21" s="19"/>
      <c r="I21" s="19"/>
    </row>
    <row r="22" spans="1:9" x14ac:dyDescent="0.25">
      <c r="A22" s="17"/>
      <c r="C22" s="19"/>
      <c r="D22" s="19"/>
      <c r="E22" s="19"/>
      <c r="F22" s="19"/>
      <c r="G22" s="19"/>
      <c r="H22" s="19"/>
      <c r="I22" s="19"/>
    </row>
    <row r="23" spans="1:9" x14ac:dyDescent="0.25">
      <c r="A23" s="17"/>
      <c r="C23" s="19"/>
      <c r="D23" s="19"/>
      <c r="E23" s="19"/>
      <c r="F23" s="19"/>
      <c r="G23" s="19"/>
      <c r="H23" s="19"/>
      <c r="I23" s="19"/>
    </row>
    <row r="24" spans="1:9" x14ac:dyDescent="0.25">
      <c r="A24" s="17"/>
      <c r="C24" s="19"/>
      <c r="D24" s="19"/>
      <c r="E24" s="19"/>
      <c r="F24" s="19"/>
      <c r="G24" s="19"/>
      <c r="H24" s="19"/>
      <c r="I24" s="19"/>
    </row>
    <row r="25" spans="1:9" x14ac:dyDescent="0.25">
      <c r="A25" s="17"/>
      <c r="C25" s="19"/>
      <c r="D25" s="19"/>
      <c r="E25" s="19"/>
      <c r="F25" s="19"/>
      <c r="G25" s="19"/>
      <c r="H25" s="19"/>
      <c r="I25" s="19"/>
    </row>
    <row r="26" spans="1:9" x14ac:dyDescent="0.25">
      <c r="A26" s="17"/>
      <c r="C26" s="19"/>
      <c r="D26" s="19"/>
      <c r="E26" s="19"/>
      <c r="F26" s="19"/>
      <c r="G26" s="19"/>
      <c r="H26" s="19"/>
      <c r="I26" s="19"/>
    </row>
    <row r="27" spans="1:9" x14ac:dyDescent="0.25">
      <c r="A27" s="17"/>
      <c r="C27" s="19"/>
      <c r="D27" s="19"/>
      <c r="E27" s="19"/>
      <c r="F27" s="19"/>
      <c r="G27" s="19"/>
      <c r="H27" s="19"/>
      <c r="I27" s="19"/>
    </row>
  </sheetData>
  <mergeCells count="2">
    <mergeCell ref="A3:I3"/>
    <mergeCell ref="A15:I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5"/>
  <sheetViews>
    <sheetView workbookViewId="0"/>
  </sheetViews>
  <sheetFormatPr defaultRowHeight="15" x14ac:dyDescent="0.25"/>
  <cols>
    <col min="1" max="1" width="9.28515625" customWidth="1"/>
    <col min="2" max="9" width="12" customWidth="1"/>
  </cols>
  <sheetData>
    <row r="1" spans="1:11" x14ac:dyDescent="0.25">
      <c r="A1" s="10" t="s">
        <v>93</v>
      </c>
      <c r="B1" s="28"/>
      <c r="C1" s="28"/>
      <c r="D1" s="28"/>
      <c r="E1" s="28"/>
      <c r="F1" s="28"/>
      <c r="G1" s="28"/>
      <c r="H1" s="28"/>
      <c r="I1" s="28"/>
      <c r="J1" s="28"/>
      <c r="K1" s="28"/>
    </row>
    <row r="2" spans="1:11" x14ac:dyDescent="0.25">
      <c r="A2" s="28"/>
      <c r="B2" s="28"/>
      <c r="C2" s="28"/>
      <c r="D2" s="28"/>
      <c r="E2" s="28"/>
      <c r="F2" s="28"/>
      <c r="G2" s="28"/>
      <c r="H2" s="28"/>
      <c r="I2" s="28"/>
      <c r="J2" s="28"/>
      <c r="K2" s="28"/>
    </row>
    <row r="3" spans="1:11" ht="30" x14ac:dyDescent="0.25">
      <c r="A3" s="49"/>
      <c r="B3" s="49" t="s">
        <v>66</v>
      </c>
      <c r="C3" s="49" t="s">
        <v>77</v>
      </c>
      <c r="D3" s="49" t="s">
        <v>78</v>
      </c>
      <c r="E3" s="49" t="s">
        <v>79</v>
      </c>
      <c r="F3" s="49" t="s">
        <v>80</v>
      </c>
      <c r="G3" s="49" t="s">
        <v>81</v>
      </c>
      <c r="H3" s="49" t="s">
        <v>82</v>
      </c>
      <c r="I3" s="49" t="s">
        <v>83</v>
      </c>
      <c r="J3" s="49" t="s">
        <v>67</v>
      </c>
      <c r="K3" s="49" t="s">
        <v>91</v>
      </c>
    </row>
    <row r="4" spans="1:11" x14ac:dyDescent="0.25">
      <c r="A4" s="85" t="s">
        <v>136</v>
      </c>
      <c r="B4" s="79">
        <v>14663</v>
      </c>
      <c r="C4" s="79">
        <v>1820</v>
      </c>
      <c r="D4" s="79">
        <v>2832</v>
      </c>
      <c r="E4" s="79">
        <v>3372</v>
      </c>
      <c r="F4" s="79">
        <v>3713</v>
      </c>
      <c r="G4" s="79">
        <v>3023</v>
      </c>
      <c r="H4" s="79">
        <v>1728</v>
      </c>
      <c r="I4" s="79">
        <v>1095</v>
      </c>
      <c r="J4" s="52">
        <f>SUM(B4:I4)</f>
        <v>32246</v>
      </c>
      <c r="K4" s="84">
        <v>19611.443890938601</v>
      </c>
    </row>
    <row r="5" spans="1:11" x14ac:dyDescent="0.25">
      <c r="A5" s="85" t="s">
        <v>137</v>
      </c>
      <c r="B5" s="52">
        <v>16033</v>
      </c>
      <c r="C5" s="52">
        <v>1950</v>
      </c>
      <c r="D5" s="52">
        <v>3068</v>
      </c>
      <c r="E5" s="52">
        <v>3468</v>
      </c>
      <c r="F5" s="52">
        <v>3814</v>
      </c>
      <c r="G5" s="52">
        <v>3063</v>
      </c>
      <c r="H5" s="52">
        <v>1787</v>
      </c>
      <c r="I5" s="52">
        <v>1091</v>
      </c>
      <c r="J5" s="52">
        <f t="shared" ref="J5:J21" si="0">SUM(B5:I5)</f>
        <v>34274</v>
      </c>
      <c r="K5" s="84">
        <v>19385.571066438151</v>
      </c>
    </row>
    <row r="6" spans="1:11" x14ac:dyDescent="0.25">
      <c r="A6" s="85" t="s">
        <v>138</v>
      </c>
      <c r="B6" s="52">
        <v>17279</v>
      </c>
      <c r="C6" s="52">
        <v>2063</v>
      </c>
      <c r="D6" s="52">
        <v>3257</v>
      </c>
      <c r="E6" s="52">
        <v>3606</v>
      </c>
      <c r="F6" s="52">
        <v>3992</v>
      </c>
      <c r="G6" s="52">
        <v>3219</v>
      </c>
      <c r="H6" s="52">
        <v>1885</v>
      </c>
      <c r="I6" s="52">
        <v>1312</v>
      </c>
      <c r="J6" s="52">
        <f t="shared" si="0"/>
        <v>36613</v>
      </c>
      <c r="K6" s="84">
        <v>19528.532636585347</v>
      </c>
    </row>
    <row r="7" spans="1:11" x14ac:dyDescent="0.25">
      <c r="A7" s="85" t="s">
        <v>139</v>
      </c>
      <c r="B7" s="52">
        <v>18050</v>
      </c>
      <c r="C7" s="52">
        <v>2090</v>
      </c>
      <c r="D7" s="52">
        <v>3217</v>
      </c>
      <c r="E7" s="52">
        <v>3729</v>
      </c>
      <c r="F7" s="52">
        <v>4295</v>
      </c>
      <c r="G7" s="52">
        <v>3291</v>
      </c>
      <c r="H7" s="52">
        <v>1965</v>
      </c>
      <c r="I7" s="52">
        <v>1377</v>
      </c>
      <c r="J7" s="52">
        <f t="shared" si="0"/>
        <v>38014</v>
      </c>
      <c r="K7" s="84">
        <v>19618.11788824325</v>
      </c>
    </row>
    <row r="8" spans="1:11" x14ac:dyDescent="0.25">
      <c r="A8" s="85" t="s">
        <v>101</v>
      </c>
      <c r="B8" s="52">
        <v>19406</v>
      </c>
      <c r="C8" s="52">
        <v>2092</v>
      </c>
      <c r="D8" s="52">
        <v>3457</v>
      </c>
      <c r="E8" s="52">
        <v>3887</v>
      </c>
      <c r="F8" s="52">
        <v>4701</v>
      </c>
      <c r="G8" s="52">
        <v>3195</v>
      </c>
      <c r="H8" s="52">
        <v>2011</v>
      </c>
      <c r="I8" s="52">
        <v>1503</v>
      </c>
      <c r="J8" s="52">
        <f t="shared" si="0"/>
        <v>40252</v>
      </c>
      <c r="K8" s="84">
        <v>19855.769483935252</v>
      </c>
    </row>
    <row r="9" spans="1:11" x14ac:dyDescent="0.25">
      <c r="A9" s="85" t="s">
        <v>102</v>
      </c>
      <c r="B9" s="52">
        <v>19863</v>
      </c>
      <c r="C9" s="52">
        <v>2122</v>
      </c>
      <c r="D9" s="52">
        <v>3639</v>
      </c>
      <c r="E9" s="52">
        <v>4035</v>
      </c>
      <c r="F9" s="52">
        <v>4888</v>
      </c>
      <c r="G9" s="52">
        <v>3255</v>
      </c>
      <c r="H9" s="52">
        <v>1810</v>
      </c>
      <c r="I9" s="52">
        <v>1431</v>
      </c>
      <c r="J9" s="52">
        <f t="shared" si="0"/>
        <v>41043</v>
      </c>
      <c r="K9" s="84">
        <v>19326.432295456223</v>
      </c>
    </row>
    <row r="10" spans="1:11" x14ac:dyDescent="0.25">
      <c r="A10" s="85" t="s">
        <v>103</v>
      </c>
      <c r="B10" s="52">
        <v>20147</v>
      </c>
      <c r="C10" s="52">
        <v>2338</v>
      </c>
      <c r="D10" s="52">
        <v>3745</v>
      </c>
      <c r="E10" s="52">
        <v>4042</v>
      </c>
      <c r="F10" s="52">
        <v>4795</v>
      </c>
      <c r="G10" s="52">
        <v>2995</v>
      </c>
      <c r="H10" s="52">
        <v>1623</v>
      </c>
      <c r="I10" s="52">
        <v>1304</v>
      </c>
      <c r="J10" s="52">
        <f t="shared" si="0"/>
        <v>40989</v>
      </c>
      <c r="K10" s="84">
        <v>18791.377168732008</v>
      </c>
    </row>
    <row r="11" spans="1:11" x14ac:dyDescent="0.25">
      <c r="A11" s="85" t="s">
        <v>104</v>
      </c>
      <c r="B11" s="52">
        <v>20814</v>
      </c>
      <c r="C11" s="52">
        <v>2392</v>
      </c>
      <c r="D11" s="52">
        <v>3799</v>
      </c>
      <c r="E11" s="52">
        <v>4133</v>
      </c>
      <c r="F11" s="52">
        <v>4777</v>
      </c>
      <c r="G11" s="52">
        <v>2835</v>
      </c>
      <c r="H11" s="52">
        <v>1578</v>
      </c>
      <c r="I11" s="52">
        <v>1497</v>
      </c>
      <c r="J11" s="52">
        <f t="shared" si="0"/>
        <v>41825</v>
      </c>
      <c r="K11" s="84">
        <v>18947.980991937286</v>
      </c>
    </row>
    <row r="12" spans="1:11" x14ac:dyDescent="0.25">
      <c r="A12" s="85" t="s">
        <v>105</v>
      </c>
      <c r="B12" s="52">
        <v>21084</v>
      </c>
      <c r="C12" s="52">
        <v>2427</v>
      </c>
      <c r="D12" s="52">
        <v>3987</v>
      </c>
      <c r="E12" s="52">
        <v>4057</v>
      </c>
      <c r="F12" s="52">
        <v>4648</v>
      </c>
      <c r="G12" s="52">
        <v>2792</v>
      </c>
      <c r="H12" s="52">
        <v>1533</v>
      </c>
      <c r="I12" s="52">
        <v>1562</v>
      </c>
      <c r="J12" s="52">
        <f t="shared" si="0"/>
        <v>42090</v>
      </c>
      <c r="K12" s="84">
        <v>18965.223073692032</v>
      </c>
    </row>
    <row r="13" spans="1:11" x14ac:dyDescent="0.25">
      <c r="A13" s="85" t="s">
        <v>106</v>
      </c>
      <c r="B13" s="52">
        <v>22316</v>
      </c>
      <c r="C13" s="52">
        <v>2287</v>
      </c>
      <c r="D13" s="52">
        <v>3847</v>
      </c>
      <c r="E13" s="52">
        <v>3698</v>
      </c>
      <c r="F13" s="52">
        <v>4593</v>
      </c>
      <c r="G13" s="52">
        <v>3398</v>
      </c>
      <c r="H13" s="52">
        <v>2099</v>
      </c>
      <c r="I13" s="52">
        <v>1977</v>
      </c>
      <c r="J13" s="52">
        <f t="shared" si="0"/>
        <v>44215</v>
      </c>
      <c r="K13" s="84">
        <v>20363.219040943022</v>
      </c>
    </row>
    <row r="14" spans="1:11" x14ac:dyDescent="0.25">
      <c r="A14" s="86" t="s">
        <v>107</v>
      </c>
      <c r="B14" s="83">
        <v>22489</v>
      </c>
      <c r="C14" s="83">
        <v>2228</v>
      </c>
      <c r="D14" s="83">
        <v>3832</v>
      </c>
      <c r="E14" s="83">
        <v>3791</v>
      </c>
      <c r="F14" s="83">
        <v>4899</v>
      </c>
      <c r="G14" s="83">
        <v>3701</v>
      </c>
      <c r="H14" s="83">
        <v>2784</v>
      </c>
      <c r="I14" s="83">
        <v>2401</v>
      </c>
      <c r="J14" s="52">
        <f t="shared" si="0"/>
        <v>46125</v>
      </c>
      <c r="K14" s="84">
        <v>21659.041441912043</v>
      </c>
    </row>
    <row r="15" spans="1:11" x14ac:dyDescent="0.25">
      <c r="A15" s="86" t="s">
        <v>108</v>
      </c>
      <c r="B15" s="83">
        <v>22749</v>
      </c>
      <c r="C15" s="83">
        <v>2187</v>
      </c>
      <c r="D15" s="83">
        <v>4165</v>
      </c>
      <c r="E15" s="83">
        <v>4596</v>
      </c>
      <c r="F15" s="83">
        <v>4606</v>
      </c>
      <c r="G15" s="83">
        <v>4046</v>
      </c>
      <c r="H15" s="83">
        <v>3154</v>
      </c>
      <c r="I15" s="83">
        <v>2568</v>
      </c>
      <c r="J15" s="52">
        <f t="shared" si="0"/>
        <v>48071</v>
      </c>
      <c r="K15" s="84">
        <v>22110.847177921525</v>
      </c>
    </row>
    <row r="16" spans="1:11" x14ac:dyDescent="0.25">
      <c r="A16" s="86" t="s">
        <v>109</v>
      </c>
      <c r="B16" s="83">
        <v>21591</v>
      </c>
      <c r="C16" s="83">
        <v>2191</v>
      </c>
      <c r="D16" s="83">
        <v>4422</v>
      </c>
      <c r="E16" s="83">
        <v>4769</v>
      </c>
      <c r="F16" s="83">
        <v>4624</v>
      </c>
      <c r="G16" s="83">
        <v>3969</v>
      </c>
      <c r="H16" s="83">
        <v>3851</v>
      </c>
      <c r="I16" s="83">
        <v>2657</v>
      </c>
      <c r="J16" s="52">
        <f t="shared" si="0"/>
        <v>48074</v>
      </c>
      <c r="K16" s="84">
        <v>22388.291853723058</v>
      </c>
    </row>
    <row r="17" spans="1:11" x14ac:dyDescent="0.25">
      <c r="A17" s="85" t="s">
        <v>110</v>
      </c>
      <c r="B17" s="83">
        <v>21422</v>
      </c>
      <c r="C17" s="83">
        <v>3097</v>
      </c>
      <c r="D17" s="83">
        <v>3805</v>
      </c>
      <c r="E17" s="83">
        <v>4188</v>
      </c>
      <c r="F17" s="83">
        <v>4693</v>
      </c>
      <c r="G17" s="83">
        <v>3775</v>
      </c>
      <c r="H17" s="83">
        <v>3826</v>
      </c>
      <c r="I17" s="83">
        <v>2397</v>
      </c>
      <c r="J17" s="52">
        <f t="shared" si="0"/>
        <v>47203</v>
      </c>
      <c r="K17" s="84">
        <v>22171.395055659741</v>
      </c>
    </row>
    <row r="18" spans="1:11" x14ac:dyDescent="0.25">
      <c r="A18" s="85" t="s">
        <v>111</v>
      </c>
      <c r="B18" s="82">
        <v>22221</v>
      </c>
      <c r="C18" s="82">
        <v>3203</v>
      </c>
      <c r="D18" s="82">
        <v>3874</v>
      </c>
      <c r="E18" s="82">
        <v>4271</v>
      </c>
      <c r="F18" s="82">
        <v>4738</v>
      </c>
      <c r="G18" s="82">
        <v>3654</v>
      </c>
      <c r="H18" s="82">
        <v>4007</v>
      </c>
      <c r="I18" s="82">
        <v>2390</v>
      </c>
      <c r="J18" s="52">
        <f t="shared" si="0"/>
        <v>48358</v>
      </c>
      <c r="K18" s="84">
        <v>22031.694336657165</v>
      </c>
    </row>
    <row r="19" spans="1:11" x14ac:dyDescent="0.25">
      <c r="A19" s="85" t="s">
        <v>112</v>
      </c>
      <c r="B19" s="82">
        <v>23781</v>
      </c>
      <c r="C19" s="82">
        <v>3269</v>
      </c>
      <c r="D19" s="82">
        <v>4022</v>
      </c>
      <c r="E19" s="82">
        <v>4175</v>
      </c>
      <c r="F19" s="82">
        <v>4836</v>
      </c>
      <c r="G19" s="82">
        <v>3680</v>
      </c>
      <c r="H19" s="82">
        <v>3705</v>
      </c>
      <c r="I19" s="82">
        <v>2363</v>
      </c>
      <c r="J19" s="52">
        <f t="shared" si="0"/>
        <v>49831</v>
      </c>
      <c r="K19" s="84">
        <v>21888.307174120353</v>
      </c>
    </row>
    <row r="20" spans="1:11" x14ac:dyDescent="0.25">
      <c r="A20" s="85" t="s">
        <v>113</v>
      </c>
      <c r="B20" s="83">
        <v>26374</v>
      </c>
      <c r="C20" s="83">
        <v>3569</v>
      </c>
      <c r="D20" s="83">
        <v>4254</v>
      </c>
      <c r="E20" s="83">
        <v>4584</v>
      </c>
      <c r="F20" s="83">
        <v>4764</v>
      </c>
      <c r="G20" s="83">
        <v>4119</v>
      </c>
      <c r="H20" s="83">
        <v>3040</v>
      </c>
      <c r="I20" s="83">
        <v>2110</v>
      </c>
      <c r="J20" s="52">
        <f t="shared" si="0"/>
        <v>52814</v>
      </c>
      <c r="K20" s="84">
        <v>21136.223958149283</v>
      </c>
    </row>
    <row r="21" spans="1:11" s="30" customFormat="1" x14ac:dyDescent="0.25">
      <c r="A21" s="85" t="s">
        <v>114</v>
      </c>
      <c r="B21" s="83">
        <v>28233</v>
      </c>
      <c r="C21" s="83">
        <v>3811</v>
      </c>
      <c r="D21" s="83">
        <v>4768</v>
      </c>
      <c r="E21" s="83">
        <v>4544</v>
      </c>
      <c r="F21" s="83">
        <v>4749</v>
      </c>
      <c r="G21" s="83">
        <v>4034</v>
      </c>
      <c r="H21" s="83">
        <v>2461</v>
      </c>
      <c r="I21" s="83">
        <v>1742</v>
      </c>
      <c r="J21" s="52">
        <f t="shared" si="0"/>
        <v>54342</v>
      </c>
      <c r="K21" s="84">
        <v>20198.586042326839</v>
      </c>
    </row>
    <row r="22" spans="1:11" s="39" customFormat="1" x14ac:dyDescent="0.25">
      <c r="A22" s="81"/>
    </row>
    <row r="23" spans="1:11" x14ac:dyDescent="0.25">
      <c r="A23" t="s">
        <v>24</v>
      </c>
    </row>
    <row r="25" spans="1:11" ht="65.25" customHeight="1" x14ac:dyDescent="0.25">
      <c r="A25" s="125" t="s">
        <v>140</v>
      </c>
      <c r="B25" s="125"/>
      <c r="C25" s="125"/>
      <c r="D25" s="125"/>
      <c r="E25" s="125"/>
      <c r="F25" s="125"/>
      <c r="G25" s="125"/>
      <c r="H25" s="125"/>
      <c r="I25" s="125"/>
      <c r="J25" s="125"/>
    </row>
  </sheetData>
  <mergeCells count="1">
    <mergeCell ref="A25:J2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5"/>
  <sheetViews>
    <sheetView topLeftCell="A55" workbookViewId="0"/>
  </sheetViews>
  <sheetFormatPr defaultRowHeight="15" x14ac:dyDescent="0.25"/>
  <cols>
    <col min="1" max="1" width="21" style="18" customWidth="1"/>
    <col min="2" max="2" width="13.28515625" style="16" customWidth="1"/>
    <col min="3" max="4" width="14" style="16" customWidth="1"/>
    <col min="5" max="16384" width="9.140625" style="16"/>
  </cols>
  <sheetData>
    <row r="1" spans="1:5" x14ac:dyDescent="0.25">
      <c r="A1" s="17" t="s">
        <v>94</v>
      </c>
      <c r="B1" s="17"/>
      <c r="C1" s="17"/>
      <c r="D1" s="17"/>
    </row>
    <row r="2" spans="1:5" x14ac:dyDescent="0.25">
      <c r="C2" s="19"/>
      <c r="D2" s="19"/>
    </row>
    <row r="3" spans="1:5" ht="25.5" x14ac:dyDescent="0.25">
      <c r="A3" s="21" t="s">
        <v>143</v>
      </c>
      <c r="B3" s="21" t="s">
        <v>23</v>
      </c>
      <c r="C3" s="21" t="s">
        <v>141</v>
      </c>
      <c r="D3" s="21" t="s">
        <v>142</v>
      </c>
    </row>
    <row r="4" spans="1:5" x14ac:dyDescent="0.25">
      <c r="A4" s="89" t="s">
        <v>144</v>
      </c>
      <c r="B4" s="87" t="s">
        <v>136</v>
      </c>
      <c r="C4" s="35">
        <v>0.76</v>
      </c>
      <c r="D4" s="32">
        <v>19041</v>
      </c>
      <c r="E4" s="24"/>
    </row>
    <row r="5" spans="1:5" x14ac:dyDescent="0.25">
      <c r="A5" s="90"/>
      <c r="B5" s="87" t="s">
        <v>137</v>
      </c>
      <c r="C5" s="35">
        <v>0.74</v>
      </c>
      <c r="D5" s="32">
        <v>18912</v>
      </c>
      <c r="E5" s="24"/>
    </row>
    <row r="6" spans="1:5" x14ac:dyDescent="0.25">
      <c r="A6" s="90"/>
      <c r="B6" s="87" t="s">
        <v>138</v>
      </c>
      <c r="C6" s="35">
        <v>0.73</v>
      </c>
      <c r="D6" s="32">
        <v>19225</v>
      </c>
      <c r="E6" s="24"/>
    </row>
    <row r="7" spans="1:5" x14ac:dyDescent="0.25">
      <c r="A7" s="90"/>
      <c r="B7" s="12" t="s">
        <v>139</v>
      </c>
      <c r="C7" s="35">
        <v>0.72</v>
      </c>
      <c r="D7" s="32">
        <v>19223</v>
      </c>
      <c r="E7" s="24"/>
    </row>
    <row r="8" spans="1:5" x14ac:dyDescent="0.25">
      <c r="A8" s="90"/>
      <c r="B8" s="87" t="s">
        <v>101</v>
      </c>
      <c r="C8" s="35">
        <v>0.71</v>
      </c>
      <c r="D8" s="32">
        <v>19141</v>
      </c>
      <c r="E8" s="24"/>
    </row>
    <row r="9" spans="1:5" x14ac:dyDescent="0.25">
      <c r="A9" s="90"/>
      <c r="B9" s="12" t="s">
        <v>102</v>
      </c>
      <c r="C9" s="35">
        <v>0.7</v>
      </c>
      <c r="D9" s="32">
        <v>18993</v>
      </c>
      <c r="E9" s="24"/>
    </row>
    <row r="10" spans="1:5" x14ac:dyDescent="0.25">
      <c r="A10" s="90"/>
      <c r="B10" s="87" t="s">
        <v>103</v>
      </c>
      <c r="C10" s="35">
        <v>0.68</v>
      </c>
      <c r="D10" s="32">
        <v>18407</v>
      </c>
      <c r="E10" s="24"/>
    </row>
    <row r="11" spans="1:5" x14ac:dyDescent="0.25">
      <c r="A11" s="90"/>
      <c r="B11" s="87" t="s">
        <v>104</v>
      </c>
      <c r="C11" s="35">
        <v>0.67</v>
      </c>
      <c r="D11" s="32">
        <v>18454</v>
      </c>
      <c r="E11" s="24"/>
    </row>
    <row r="12" spans="1:5" x14ac:dyDescent="0.25">
      <c r="A12" s="90"/>
      <c r="B12" s="87" t="s">
        <v>105</v>
      </c>
      <c r="C12" s="35">
        <v>0.66</v>
      </c>
      <c r="D12" s="32">
        <v>18401</v>
      </c>
      <c r="E12" s="24"/>
    </row>
    <row r="13" spans="1:5" x14ac:dyDescent="0.25">
      <c r="A13" s="90"/>
      <c r="B13" s="12" t="s">
        <v>106</v>
      </c>
      <c r="C13" s="35">
        <v>0.66</v>
      </c>
      <c r="D13" s="32">
        <v>19156</v>
      </c>
      <c r="E13" s="24"/>
    </row>
    <row r="14" spans="1:5" x14ac:dyDescent="0.25">
      <c r="A14" s="90"/>
      <c r="B14" s="87" t="s">
        <v>107</v>
      </c>
      <c r="C14" s="35">
        <v>0.66</v>
      </c>
      <c r="D14" s="32">
        <v>19854</v>
      </c>
      <c r="E14" s="24"/>
    </row>
    <row r="15" spans="1:5" x14ac:dyDescent="0.25">
      <c r="A15" s="90"/>
      <c r="B15" s="12" t="s">
        <v>108</v>
      </c>
      <c r="C15" s="35">
        <v>0.68</v>
      </c>
      <c r="D15" s="32">
        <v>20048</v>
      </c>
      <c r="E15" s="24"/>
    </row>
    <row r="16" spans="1:5" x14ac:dyDescent="0.25">
      <c r="A16" s="91"/>
      <c r="B16" s="87" t="s">
        <v>109</v>
      </c>
      <c r="C16" s="35">
        <v>0.7</v>
      </c>
      <c r="D16" s="32">
        <v>19994</v>
      </c>
      <c r="E16" s="24"/>
    </row>
    <row r="17" spans="1:5" x14ac:dyDescent="0.25">
      <c r="A17" s="17"/>
      <c r="B17" s="87" t="s">
        <v>110</v>
      </c>
      <c r="C17" s="35">
        <v>0.69</v>
      </c>
      <c r="D17" s="32">
        <v>19785</v>
      </c>
      <c r="E17" s="24"/>
    </row>
    <row r="18" spans="1:5" x14ac:dyDescent="0.25">
      <c r="A18" s="17" t="s">
        <v>1</v>
      </c>
      <c r="B18" s="87" t="s">
        <v>111</v>
      </c>
      <c r="C18" s="35">
        <v>0.69</v>
      </c>
      <c r="D18" s="32">
        <v>19819</v>
      </c>
      <c r="E18" s="24"/>
    </row>
    <row r="19" spans="1:5" x14ac:dyDescent="0.25">
      <c r="A19" s="17"/>
      <c r="B19" s="87" t="s">
        <v>112</v>
      </c>
      <c r="C19" s="26">
        <v>0.68</v>
      </c>
      <c r="D19" s="32">
        <v>19376</v>
      </c>
      <c r="E19" s="24"/>
    </row>
    <row r="20" spans="1:5" x14ac:dyDescent="0.25">
      <c r="A20" s="17"/>
      <c r="B20" s="87" t="s">
        <v>113</v>
      </c>
      <c r="C20" s="26">
        <v>0.65</v>
      </c>
      <c r="D20" s="32">
        <v>18486</v>
      </c>
      <c r="E20" s="31"/>
    </row>
    <row r="21" spans="1:5" x14ac:dyDescent="0.25">
      <c r="A21" s="17"/>
      <c r="B21" s="87" t="s">
        <v>114</v>
      </c>
      <c r="C21" s="26">
        <v>0.64</v>
      </c>
      <c r="D21" s="32">
        <v>17369</v>
      </c>
      <c r="E21" s="1"/>
    </row>
    <row r="22" spans="1:5" x14ac:dyDescent="0.25">
      <c r="A22" s="92" t="s">
        <v>1</v>
      </c>
      <c r="B22" s="12"/>
      <c r="C22" s="46"/>
      <c r="D22" s="1"/>
    </row>
    <row r="23" spans="1:5" x14ac:dyDescent="0.25">
      <c r="A23" s="89" t="s">
        <v>145</v>
      </c>
      <c r="B23" s="87" t="s">
        <v>136</v>
      </c>
      <c r="C23" s="35">
        <v>0.62</v>
      </c>
      <c r="D23" s="32">
        <v>18037</v>
      </c>
    </row>
    <row r="24" spans="1:5" x14ac:dyDescent="0.25">
      <c r="A24" s="90"/>
      <c r="B24" s="87" t="s">
        <v>137</v>
      </c>
      <c r="C24" s="35">
        <v>0.59</v>
      </c>
      <c r="D24" s="32">
        <v>17870</v>
      </c>
    </row>
    <row r="25" spans="1:5" x14ac:dyDescent="0.25">
      <c r="A25" s="90"/>
      <c r="B25" s="87" t="s">
        <v>138</v>
      </c>
      <c r="C25" s="35">
        <v>0.57999999999999996</v>
      </c>
      <c r="D25" s="32">
        <v>17967</v>
      </c>
    </row>
    <row r="26" spans="1:5" x14ac:dyDescent="0.25">
      <c r="A26" s="90"/>
      <c r="B26" s="12" t="s">
        <v>139</v>
      </c>
      <c r="C26" s="35">
        <v>0.56999999999999995</v>
      </c>
      <c r="D26" s="32">
        <v>18444</v>
      </c>
    </row>
    <row r="27" spans="1:5" x14ac:dyDescent="0.25">
      <c r="A27" s="90"/>
      <c r="B27" s="87" t="s">
        <v>101</v>
      </c>
      <c r="C27" s="35">
        <v>0.56000000000000005</v>
      </c>
      <c r="D27" s="32">
        <v>18655</v>
      </c>
    </row>
    <row r="28" spans="1:5" x14ac:dyDescent="0.25">
      <c r="A28" s="90"/>
      <c r="B28" s="12" t="s">
        <v>102</v>
      </c>
      <c r="C28" s="35">
        <v>0.55000000000000004</v>
      </c>
      <c r="D28" s="32">
        <v>17939</v>
      </c>
    </row>
    <row r="29" spans="1:5" x14ac:dyDescent="0.25">
      <c r="A29" s="90"/>
      <c r="B29" s="87" t="s">
        <v>103</v>
      </c>
      <c r="C29" s="35">
        <v>0.55000000000000004</v>
      </c>
      <c r="D29" s="32">
        <v>17564</v>
      </c>
    </row>
    <row r="30" spans="1:5" x14ac:dyDescent="0.25">
      <c r="A30" s="90"/>
      <c r="B30" s="87" t="s">
        <v>104</v>
      </c>
      <c r="C30" s="35">
        <v>0.53</v>
      </c>
      <c r="D30" s="32">
        <v>17880</v>
      </c>
    </row>
    <row r="31" spans="1:5" x14ac:dyDescent="0.25">
      <c r="A31" s="90"/>
      <c r="B31" s="87" t="s">
        <v>105</v>
      </c>
      <c r="C31" s="35">
        <v>0.54</v>
      </c>
      <c r="D31" s="32">
        <v>19089</v>
      </c>
    </row>
    <row r="32" spans="1:5" x14ac:dyDescent="0.25">
      <c r="A32" s="90"/>
      <c r="B32" s="12" t="s">
        <v>106</v>
      </c>
      <c r="C32" s="35">
        <v>0.54</v>
      </c>
      <c r="D32" s="32">
        <v>19854</v>
      </c>
    </row>
    <row r="33" spans="1:5" x14ac:dyDescent="0.25">
      <c r="A33" s="90"/>
      <c r="B33" s="87" t="s">
        <v>107</v>
      </c>
      <c r="C33" s="35">
        <v>0.56000000000000005</v>
      </c>
      <c r="D33" s="32">
        <v>20616</v>
      </c>
    </row>
    <row r="34" spans="1:5" x14ac:dyDescent="0.25">
      <c r="A34" s="90"/>
      <c r="B34" s="12" t="s">
        <v>108</v>
      </c>
      <c r="C34" s="35">
        <v>0.56000000000000005</v>
      </c>
      <c r="D34" s="32">
        <v>20614</v>
      </c>
    </row>
    <row r="35" spans="1:5" x14ac:dyDescent="0.25">
      <c r="A35" s="91"/>
      <c r="B35" s="87" t="s">
        <v>109</v>
      </c>
      <c r="C35" s="35">
        <v>0.57999999999999996</v>
      </c>
      <c r="D35" s="32">
        <v>21054</v>
      </c>
    </row>
    <row r="36" spans="1:5" x14ac:dyDescent="0.25">
      <c r="A36" s="17" t="s">
        <v>1</v>
      </c>
      <c r="B36" s="87" t="s">
        <v>110</v>
      </c>
      <c r="C36" s="35">
        <v>0.56999999999999995</v>
      </c>
      <c r="D36" s="32">
        <v>20822</v>
      </c>
    </row>
    <row r="37" spans="1:5" x14ac:dyDescent="0.25">
      <c r="A37" s="17"/>
      <c r="B37" s="87" t="s">
        <v>111</v>
      </c>
      <c r="C37" s="26">
        <v>0.56000000000000005</v>
      </c>
      <c r="D37" s="32">
        <v>20741</v>
      </c>
    </row>
    <row r="38" spans="1:5" x14ac:dyDescent="0.25">
      <c r="A38" s="17"/>
      <c r="B38" s="87" t="s">
        <v>112</v>
      </c>
      <c r="C38" s="26">
        <v>0.54</v>
      </c>
      <c r="D38" s="32">
        <v>20624</v>
      </c>
    </row>
    <row r="39" spans="1:5" x14ac:dyDescent="0.25">
      <c r="A39" s="17"/>
      <c r="B39" s="87" t="s">
        <v>113</v>
      </c>
      <c r="C39" s="26">
        <v>0.52</v>
      </c>
      <c r="D39" s="32">
        <v>19885</v>
      </c>
      <c r="E39" s="1"/>
    </row>
    <row r="40" spans="1:5" x14ac:dyDescent="0.25">
      <c r="A40" s="17"/>
      <c r="B40" s="87" t="s">
        <v>114</v>
      </c>
      <c r="C40" s="26">
        <v>0.52</v>
      </c>
      <c r="D40" s="27">
        <v>18974</v>
      </c>
      <c r="E40" s="1"/>
    </row>
    <row r="41" spans="1:5" x14ac:dyDescent="0.25">
      <c r="A41" s="92" t="s">
        <v>1</v>
      </c>
      <c r="B41" s="12"/>
      <c r="C41" s="46"/>
      <c r="D41" s="1"/>
    </row>
    <row r="42" spans="1:5" x14ac:dyDescent="0.25">
      <c r="A42" s="89" t="s">
        <v>146</v>
      </c>
      <c r="B42" s="87" t="s">
        <v>136</v>
      </c>
      <c r="C42" s="35">
        <v>0.42</v>
      </c>
      <c r="D42" s="32">
        <v>17171</v>
      </c>
    </row>
    <row r="43" spans="1:5" x14ac:dyDescent="0.25">
      <c r="A43" s="90"/>
      <c r="B43" s="87" t="s">
        <v>137</v>
      </c>
      <c r="C43" s="35">
        <v>0.39</v>
      </c>
      <c r="D43" s="32">
        <v>16769</v>
      </c>
    </row>
    <row r="44" spans="1:5" x14ac:dyDescent="0.25">
      <c r="A44" s="90"/>
      <c r="B44" s="87" t="s">
        <v>138</v>
      </c>
      <c r="C44" s="35">
        <v>0.37</v>
      </c>
      <c r="D44" s="32">
        <v>16957</v>
      </c>
    </row>
    <row r="45" spans="1:5" x14ac:dyDescent="0.25">
      <c r="A45" s="90"/>
      <c r="B45" s="12" t="s">
        <v>139</v>
      </c>
      <c r="C45" s="35">
        <v>0.38</v>
      </c>
      <c r="D45" s="32">
        <v>16763</v>
      </c>
    </row>
    <row r="46" spans="1:5" x14ac:dyDescent="0.25">
      <c r="A46" s="90"/>
      <c r="B46" s="87" t="s">
        <v>101</v>
      </c>
      <c r="C46" s="35">
        <v>0.37</v>
      </c>
      <c r="D46" s="32">
        <v>17143</v>
      </c>
    </row>
    <row r="47" spans="1:5" x14ac:dyDescent="0.25">
      <c r="A47" s="90"/>
      <c r="B47" s="12" t="s">
        <v>102</v>
      </c>
      <c r="C47" s="35">
        <v>0.36</v>
      </c>
      <c r="D47" s="32">
        <v>16557</v>
      </c>
    </row>
    <row r="48" spans="1:5" x14ac:dyDescent="0.25">
      <c r="A48" s="90"/>
      <c r="B48" s="87" t="s">
        <v>103</v>
      </c>
      <c r="C48" s="35">
        <v>0.36</v>
      </c>
      <c r="D48" s="32">
        <v>16270</v>
      </c>
    </row>
    <row r="49" spans="1:5" x14ac:dyDescent="0.25">
      <c r="A49" s="90"/>
      <c r="B49" s="87" t="s">
        <v>104</v>
      </c>
      <c r="C49" s="35">
        <v>0.34</v>
      </c>
      <c r="D49" s="32">
        <v>16593</v>
      </c>
    </row>
    <row r="50" spans="1:5" x14ac:dyDescent="0.25">
      <c r="A50" s="90"/>
      <c r="B50" s="87" t="s">
        <v>105</v>
      </c>
      <c r="C50" s="35">
        <v>0.35</v>
      </c>
      <c r="D50" s="32">
        <v>16761</v>
      </c>
    </row>
    <row r="51" spans="1:5" x14ac:dyDescent="0.25">
      <c r="A51" s="90"/>
      <c r="B51" s="12" t="s">
        <v>106</v>
      </c>
      <c r="C51" s="35">
        <v>0.35</v>
      </c>
      <c r="D51" s="32">
        <v>19229</v>
      </c>
    </row>
    <row r="52" spans="1:5" x14ac:dyDescent="0.25">
      <c r="A52" s="90"/>
      <c r="B52" s="87" t="s">
        <v>107</v>
      </c>
      <c r="C52" s="35">
        <v>0.38</v>
      </c>
      <c r="D52" s="32">
        <v>20712</v>
      </c>
    </row>
    <row r="53" spans="1:5" x14ac:dyDescent="0.25">
      <c r="A53" s="90"/>
      <c r="B53" s="12" t="s">
        <v>108</v>
      </c>
      <c r="C53" s="35">
        <v>0.4</v>
      </c>
      <c r="D53" s="32">
        <v>21508</v>
      </c>
    </row>
    <row r="54" spans="1:5" x14ac:dyDescent="0.25">
      <c r="A54" s="91"/>
      <c r="B54" s="87" t="s">
        <v>109</v>
      </c>
      <c r="C54" s="35">
        <v>0.43</v>
      </c>
      <c r="D54" s="32">
        <v>21671</v>
      </c>
    </row>
    <row r="55" spans="1:5" x14ac:dyDescent="0.25">
      <c r="A55" s="17"/>
      <c r="B55" s="87" t="s">
        <v>110</v>
      </c>
      <c r="C55" s="35">
        <v>0.44</v>
      </c>
      <c r="D55" s="32">
        <v>21439</v>
      </c>
    </row>
    <row r="56" spans="1:5" x14ac:dyDescent="0.25">
      <c r="A56" s="17"/>
      <c r="B56" s="87" t="s">
        <v>111</v>
      </c>
      <c r="C56" s="26">
        <v>0.43</v>
      </c>
      <c r="D56" s="32">
        <v>21300</v>
      </c>
    </row>
    <row r="57" spans="1:5" x14ac:dyDescent="0.25">
      <c r="A57" s="17" t="s">
        <v>1</v>
      </c>
      <c r="B57" s="87" t="s">
        <v>112</v>
      </c>
      <c r="C57" s="26">
        <v>0.42</v>
      </c>
      <c r="D57" s="32">
        <v>21624</v>
      </c>
      <c r="E57" s="1"/>
    </row>
    <row r="58" spans="1:5" x14ac:dyDescent="0.25">
      <c r="A58" s="17"/>
      <c r="B58" s="87" t="s">
        <v>113</v>
      </c>
      <c r="C58" s="26">
        <v>0.4</v>
      </c>
      <c r="D58" s="32">
        <v>21525</v>
      </c>
      <c r="E58" s="1"/>
    </row>
    <row r="59" spans="1:5" x14ac:dyDescent="0.25">
      <c r="A59" s="17"/>
      <c r="B59" s="87" t="s">
        <v>114</v>
      </c>
      <c r="C59" s="26">
        <v>0.41</v>
      </c>
      <c r="D59" s="27">
        <v>20623</v>
      </c>
    </row>
    <row r="60" spans="1:5" x14ac:dyDescent="0.25">
      <c r="A60" s="92" t="s">
        <v>1</v>
      </c>
      <c r="B60" s="12" t="s">
        <v>1</v>
      </c>
      <c r="C60" s="46"/>
      <c r="D60" s="1"/>
    </row>
    <row r="61" spans="1:5" x14ac:dyDescent="0.25">
      <c r="A61" s="89" t="s">
        <v>147</v>
      </c>
      <c r="B61" s="87" t="s">
        <v>136</v>
      </c>
      <c r="C61" s="35">
        <v>0.25</v>
      </c>
      <c r="D61" s="32">
        <v>17425</v>
      </c>
    </row>
    <row r="62" spans="1:5" x14ac:dyDescent="0.25">
      <c r="A62" s="90"/>
      <c r="B62" s="87" t="s">
        <v>137</v>
      </c>
      <c r="C62" s="35">
        <v>0.23</v>
      </c>
      <c r="D62" s="32">
        <v>16976</v>
      </c>
    </row>
    <row r="63" spans="1:5" x14ac:dyDescent="0.25">
      <c r="A63" s="90"/>
      <c r="B63" s="87" t="s">
        <v>138</v>
      </c>
      <c r="C63" s="35">
        <v>0.22</v>
      </c>
      <c r="D63" s="32">
        <v>15985</v>
      </c>
    </row>
    <row r="64" spans="1:5" x14ac:dyDescent="0.25">
      <c r="A64" s="10"/>
      <c r="B64" s="12" t="s">
        <v>139</v>
      </c>
      <c r="C64" s="35">
        <v>0.21</v>
      </c>
      <c r="D64" s="32">
        <v>15695</v>
      </c>
    </row>
    <row r="65" spans="1:4" x14ac:dyDescent="0.25">
      <c r="A65" s="10"/>
      <c r="B65" s="87" t="s">
        <v>101</v>
      </c>
      <c r="C65" s="35">
        <v>0.18</v>
      </c>
      <c r="D65" s="32">
        <v>16022</v>
      </c>
    </row>
    <row r="66" spans="1:4" x14ac:dyDescent="0.25">
      <c r="A66" s="10"/>
      <c r="B66" s="12" t="s">
        <v>102</v>
      </c>
      <c r="C66" s="35">
        <v>0.2</v>
      </c>
      <c r="D66" s="32">
        <v>15711</v>
      </c>
    </row>
    <row r="67" spans="1:4" x14ac:dyDescent="0.25">
      <c r="A67" s="10"/>
      <c r="B67" s="87" t="s">
        <v>103</v>
      </c>
      <c r="C67" s="35">
        <v>0.19</v>
      </c>
      <c r="D67" s="32">
        <v>15798</v>
      </c>
    </row>
    <row r="68" spans="1:4" x14ac:dyDescent="0.25">
      <c r="A68" s="10"/>
      <c r="B68" s="87" t="s">
        <v>104</v>
      </c>
      <c r="C68" s="35">
        <v>0.2</v>
      </c>
      <c r="D68" s="32">
        <v>15888</v>
      </c>
    </row>
    <row r="69" spans="1:4" x14ac:dyDescent="0.25">
      <c r="A69" s="10"/>
      <c r="B69" s="87" t="s">
        <v>105</v>
      </c>
      <c r="C69" s="35">
        <v>0.21</v>
      </c>
      <c r="D69" s="32">
        <v>16497</v>
      </c>
    </row>
    <row r="70" spans="1:4" x14ac:dyDescent="0.25">
      <c r="A70" s="10"/>
      <c r="B70" s="12" t="s">
        <v>106</v>
      </c>
      <c r="C70" s="35">
        <v>0.22</v>
      </c>
      <c r="D70" s="32">
        <v>18083</v>
      </c>
    </row>
    <row r="71" spans="1:4" x14ac:dyDescent="0.25">
      <c r="A71" s="10"/>
      <c r="B71" s="87" t="s">
        <v>107</v>
      </c>
      <c r="C71" s="35">
        <v>0.22</v>
      </c>
      <c r="D71" s="32">
        <v>19982</v>
      </c>
    </row>
    <row r="72" spans="1:4" x14ac:dyDescent="0.25">
      <c r="A72" s="10"/>
      <c r="B72" s="12" t="s">
        <v>108</v>
      </c>
      <c r="C72" s="35">
        <v>0.22</v>
      </c>
      <c r="D72" s="32">
        <v>21216</v>
      </c>
    </row>
    <row r="73" spans="1:4" x14ac:dyDescent="0.25">
      <c r="A73" s="88"/>
      <c r="B73" s="87" t="s">
        <v>109</v>
      </c>
      <c r="C73" s="35">
        <v>0.24</v>
      </c>
      <c r="D73" s="32">
        <v>21634</v>
      </c>
    </row>
    <row r="74" spans="1:4" x14ac:dyDescent="0.25">
      <c r="A74" s="39"/>
      <c r="B74" s="87" t="s">
        <v>110</v>
      </c>
      <c r="C74" s="35">
        <v>0.24</v>
      </c>
      <c r="D74" s="32">
        <v>21800</v>
      </c>
    </row>
    <row r="75" spans="1:4" x14ac:dyDescent="0.25">
      <c r="A75" s="39"/>
      <c r="B75" s="87" t="s">
        <v>111</v>
      </c>
      <c r="C75" s="35">
        <v>0.23</v>
      </c>
      <c r="D75" s="32">
        <v>21754</v>
      </c>
    </row>
    <row r="76" spans="1:4" x14ac:dyDescent="0.25">
      <c r="A76" s="39"/>
      <c r="B76" s="87" t="s">
        <v>112</v>
      </c>
      <c r="C76" s="35">
        <v>0.21</v>
      </c>
      <c r="D76" s="32">
        <v>21881</v>
      </c>
    </row>
    <row r="77" spans="1:4" x14ac:dyDescent="0.25">
      <c r="A77" s="39"/>
      <c r="B77" s="87" t="s">
        <v>113</v>
      </c>
      <c r="C77" s="36">
        <v>0.2</v>
      </c>
      <c r="D77" s="32">
        <v>22016</v>
      </c>
    </row>
    <row r="78" spans="1:4" x14ac:dyDescent="0.25">
      <c r="A78" s="39"/>
      <c r="B78" s="87" t="s">
        <v>114</v>
      </c>
      <c r="C78" s="26">
        <v>0.2</v>
      </c>
      <c r="D78" s="27">
        <v>21853</v>
      </c>
    </row>
    <row r="79" spans="1:4" x14ac:dyDescent="0.25">
      <c r="C79" s="20"/>
      <c r="D79" s="20"/>
    </row>
    <row r="80" spans="1:4" x14ac:dyDescent="0.25">
      <c r="C80" s="20"/>
      <c r="D80" s="20"/>
    </row>
    <row r="81" spans="3:4" x14ac:dyDescent="0.25">
      <c r="C81" s="20"/>
      <c r="D81" s="20"/>
    </row>
    <row r="82" spans="3:4" x14ac:dyDescent="0.25">
      <c r="C82" s="20"/>
      <c r="D82" s="20"/>
    </row>
    <row r="83" spans="3:4" x14ac:dyDescent="0.25">
      <c r="C83" s="20"/>
      <c r="D83" s="20"/>
    </row>
    <row r="84" spans="3:4" x14ac:dyDescent="0.25">
      <c r="C84" s="20"/>
      <c r="D84" s="20"/>
    </row>
    <row r="85" spans="3:4" x14ac:dyDescent="0.25">
      <c r="C85" s="20"/>
      <c r="D85" s="20"/>
    </row>
    <row r="86" spans="3:4" x14ac:dyDescent="0.25">
      <c r="C86" s="20"/>
      <c r="D86" s="20"/>
    </row>
    <row r="87" spans="3:4" x14ac:dyDescent="0.25">
      <c r="C87" s="20"/>
      <c r="D87" s="20"/>
    </row>
    <row r="88" spans="3:4" x14ac:dyDescent="0.25">
      <c r="C88" s="20"/>
      <c r="D88" s="20"/>
    </row>
    <row r="89" spans="3:4" x14ac:dyDescent="0.25">
      <c r="C89" s="20"/>
      <c r="D89" s="20"/>
    </row>
    <row r="90" spans="3:4" x14ac:dyDescent="0.25">
      <c r="C90" s="20"/>
      <c r="D90" s="20"/>
    </row>
    <row r="91" spans="3:4" x14ac:dyDescent="0.25">
      <c r="C91" s="20"/>
      <c r="D91" s="20"/>
    </row>
    <row r="92" spans="3:4" x14ac:dyDescent="0.25">
      <c r="C92" s="20"/>
      <c r="D92" s="20"/>
    </row>
    <row r="93" spans="3:4" x14ac:dyDescent="0.25">
      <c r="C93" s="20"/>
      <c r="D93" s="20"/>
    </row>
    <row r="94" spans="3:4" x14ac:dyDescent="0.25">
      <c r="C94" s="20"/>
      <c r="D94" s="20"/>
    </row>
    <row r="95" spans="3:4" x14ac:dyDescent="0.25">
      <c r="C95" s="20"/>
      <c r="D95" s="20"/>
    </row>
    <row r="96" spans="3:4" x14ac:dyDescent="0.25">
      <c r="C96" s="20"/>
      <c r="D96" s="20"/>
    </row>
    <row r="97" spans="3:4" x14ac:dyDescent="0.25">
      <c r="C97" s="20"/>
      <c r="D97" s="20"/>
    </row>
    <row r="98" spans="3:4" x14ac:dyDescent="0.25">
      <c r="C98" s="20"/>
      <c r="D98" s="20"/>
    </row>
    <row r="99" spans="3:4" x14ac:dyDescent="0.25">
      <c r="C99" s="20"/>
      <c r="D99" s="20"/>
    </row>
    <row r="100" spans="3:4" x14ac:dyDescent="0.25">
      <c r="C100" s="20"/>
      <c r="D100" s="20"/>
    </row>
    <row r="101" spans="3:4" x14ac:dyDescent="0.25">
      <c r="C101" s="20"/>
      <c r="D101" s="20"/>
    </row>
    <row r="102" spans="3:4" x14ac:dyDescent="0.25">
      <c r="C102" s="20"/>
      <c r="D102" s="20"/>
    </row>
    <row r="103" spans="3:4" x14ac:dyDescent="0.25">
      <c r="C103" s="20"/>
      <c r="D103" s="20"/>
    </row>
    <row r="104" spans="3:4" x14ac:dyDescent="0.25">
      <c r="C104" s="20"/>
      <c r="D104" s="20"/>
    </row>
    <row r="105" spans="3:4" x14ac:dyDescent="0.25">
      <c r="C105" s="20"/>
      <c r="D105" s="20"/>
    </row>
    <row r="106" spans="3:4" x14ac:dyDescent="0.25">
      <c r="C106" s="20"/>
      <c r="D106" s="20"/>
    </row>
    <row r="107" spans="3:4" x14ac:dyDescent="0.25">
      <c r="C107" s="20"/>
      <c r="D107" s="20"/>
    </row>
    <row r="108" spans="3:4" x14ac:dyDescent="0.25">
      <c r="C108" s="20"/>
      <c r="D108" s="20"/>
    </row>
    <row r="109" spans="3:4" x14ac:dyDescent="0.25">
      <c r="C109" s="20"/>
      <c r="D109" s="20"/>
    </row>
    <row r="110" spans="3:4" x14ac:dyDescent="0.25">
      <c r="C110" s="20"/>
      <c r="D110" s="20"/>
    </row>
    <row r="111" spans="3:4" x14ac:dyDescent="0.25">
      <c r="C111" s="20"/>
      <c r="D111" s="20"/>
    </row>
    <row r="112" spans="3:4" x14ac:dyDescent="0.25">
      <c r="C112" s="20"/>
      <c r="D112" s="20"/>
    </row>
    <row r="113" spans="3:4" x14ac:dyDescent="0.25">
      <c r="C113" s="20"/>
      <c r="D113" s="20"/>
    </row>
    <row r="114" spans="3:4" x14ac:dyDescent="0.25">
      <c r="C114" s="20"/>
      <c r="D114" s="20"/>
    </row>
    <row r="115" spans="3:4" x14ac:dyDescent="0.25">
      <c r="C115" s="20"/>
      <c r="D115" s="20"/>
    </row>
    <row r="116" spans="3:4" x14ac:dyDescent="0.25">
      <c r="C116" s="20"/>
      <c r="D116" s="20"/>
    </row>
    <row r="117" spans="3:4" x14ac:dyDescent="0.25">
      <c r="C117" s="20"/>
      <c r="D117" s="20"/>
    </row>
    <row r="118" spans="3:4" x14ac:dyDescent="0.25">
      <c r="C118" s="20"/>
      <c r="D118" s="20"/>
    </row>
    <row r="119" spans="3:4" x14ac:dyDescent="0.25">
      <c r="C119" s="20"/>
      <c r="D119" s="20"/>
    </row>
    <row r="120" spans="3:4" x14ac:dyDescent="0.25">
      <c r="C120" s="20"/>
      <c r="D120" s="20"/>
    </row>
    <row r="121" spans="3:4" x14ac:dyDescent="0.25">
      <c r="C121" s="20"/>
      <c r="D121" s="20"/>
    </row>
    <row r="122" spans="3:4" x14ac:dyDescent="0.25">
      <c r="C122" s="20"/>
      <c r="D122" s="20"/>
    </row>
    <row r="123" spans="3:4" x14ac:dyDescent="0.25">
      <c r="C123" s="20"/>
      <c r="D123" s="20"/>
    </row>
    <row r="124" spans="3:4" x14ac:dyDescent="0.25">
      <c r="C124" s="20"/>
      <c r="D124" s="20"/>
    </row>
    <row r="125" spans="3:4" x14ac:dyDescent="0.25">
      <c r="C125" s="20"/>
      <c r="D125" s="20"/>
    </row>
    <row r="126" spans="3:4" x14ac:dyDescent="0.25">
      <c r="C126" s="20"/>
      <c r="D126" s="20"/>
    </row>
    <row r="127" spans="3:4" x14ac:dyDescent="0.25">
      <c r="C127" s="20"/>
      <c r="D127" s="20"/>
    </row>
    <row r="128" spans="3:4" x14ac:dyDescent="0.25">
      <c r="C128" s="20"/>
      <c r="D128" s="20"/>
    </row>
    <row r="129" spans="3:4" x14ac:dyDescent="0.25">
      <c r="C129" s="20"/>
      <c r="D129" s="20"/>
    </row>
    <row r="130" spans="3:4" x14ac:dyDescent="0.25">
      <c r="C130" s="20"/>
      <c r="D130" s="20"/>
    </row>
    <row r="131" spans="3:4" x14ac:dyDescent="0.25">
      <c r="C131" s="20"/>
      <c r="D131" s="20"/>
    </row>
    <row r="132" spans="3:4" x14ac:dyDescent="0.25">
      <c r="C132" s="20"/>
      <c r="D132" s="20"/>
    </row>
    <row r="133" spans="3:4" x14ac:dyDescent="0.25">
      <c r="C133" s="20"/>
      <c r="D133" s="20"/>
    </row>
    <row r="134" spans="3:4" x14ac:dyDescent="0.25">
      <c r="C134" s="20"/>
      <c r="D134" s="20"/>
    </row>
    <row r="135" spans="3:4" x14ac:dyDescent="0.25">
      <c r="C135" s="20"/>
      <c r="D135" s="20"/>
    </row>
    <row r="136" spans="3:4" x14ac:dyDescent="0.25">
      <c r="C136" s="20"/>
      <c r="D136" s="20"/>
    </row>
    <row r="137" spans="3:4" x14ac:dyDescent="0.25">
      <c r="C137" s="20"/>
      <c r="D137" s="20"/>
    </row>
    <row r="138" spans="3:4" x14ac:dyDescent="0.25">
      <c r="C138" s="20"/>
      <c r="D138" s="20"/>
    </row>
    <row r="139" spans="3:4" x14ac:dyDescent="0.25">
      <c r="C139" s="20"/>
      <c r="D139" s="20"/>
    </row>
    <row r="140" spans="3:4" x14ac:dyDescent="0.25">
      <c r="C140" s="20"/>
      <c r="D140" s="20"/>
    </row>
    <row r="141" spans="3:4" x14ac:dyDescent="0.25">
      <c r="C141" s="20"/>
      <c r="D141" s="20"/>
    </row>
    <row r="142" spans="3:4" x14ac:dyDescent="0.25">
      <c r="C142" s="20"/>
      <c r="D142" s="20"/>
    </row>
    <row r="143" spans="3:4" x14ac:dyDescent="0.25">
      <c r="C143" s="20"/>
      <c r="D143" s="20"/>
    </row>
    <row r="144" spans="3:4" x14ac:dyDescent="0.25">
      <c r="C144" s="20"/>
      <c r="D144" s="20"/>
    </row>
    <row r="145" spans="3:4" x14ac:dyDescent="0.25">
      <c r="C145" s="20"/>
      <c r="D145" s="2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5"/>
  <sheetViews>
    <sheetView zoomScaleNormal="100" workbookViewId="0"/>
  </sheetViews>
  <sheetFormatPr defaultRowHeight="15" x14ac:dyDescent="0.25"/>
  <cols>
    <col min="1" max="1" width="24" style="28" customWidth="1"/>
    <col min="2" max="2" width="16" style="28" customWidth="1"/>
    <col min="3" max="3" width="9.140625" style="28"/>
    <col min="4" max="4" width="9.140625" style="96"/>
    <col min="5" max="16384" width="9.140625" style="28"/>
  </cols>
  <sheetData>
    <row r="1" spans="1:4" x14ac:dyDescent="0.25">
      <c r="A1" s="17" t="s">
        <v>95</v>
      </c>
      <c r="B1" s="18"/>
      <c r="C1" s="18"/>
      <c r="D1" s="93"/>
    </row>
    <row r="2" spans="1:4" x14ac:dyDescent="0.25">
      <c r="A2" s="18"/>
      <c r="B2" s="18"/>
      <c r="C2" s="18"/>
      <c r="D2" s="93"/>
    </row>
    <row r="3" spans="1:4" ht="60.75" thickBot="1" x14ac:dyDescent="0.3">
      <c r="A3" s="49" t="s">
        <v>72</v>
      </c>
      <c r="B3" s="49" t="s">
        <v>148</v>
      </c>
      <c r="C3" s="18"/>
      <c r="D3" s="93"/>
    </row>
    <row r="4" spans="1:4" x14ac:dyDescent="0.25">
      <c r="A4" s="97" t="s">
        <v>41</v>
      </c>
      <c r="B4" s="98">
        <v>18197</v>
      </c>
      <c r="C4" s="18"/>
      <c r="D4" s="93"/>
    </row>
    <row r="5" spans="1:4" x14ac:dyDescent="0.25">
      <c r="A5" s="99" t="s">
        <v>37</v>
      </c>
      <c r="B5" s="100">
        <v>19124</v>
      </c>
      <c r="C5" s="18"/>
      <c r="D5" s="93"/>
    </row>
    <row r="6" spans="1:4" x14ac:dyDescent="0.25">
      <c r="A6" s="99" t="s">
        <v>36</v>
      </c>
      <c r="B6" s="100">
        <v>19745</v>
      </c>
      <c r="C6" s="18"/>
      <c r="D6" s="93"/>
    </row>
    <row r="7" spans="1:4" x14ac:dyDescent="0.25">
      <c r="A7" s="99" t="s">
        <v>33</v>
      </c>
      <c r="B7" s="100">
        <v>19551</v>
      </c>
      <c r="C7" s="18"/>
      <c r="D7" s="93"/>
    </row>
    <row r="8" spans="1:4" x14ac:dyDescent="0.25">
      <c r="A8" s="99" t="s">
        <v>39</v>
      </c>
      <c r="B8" s="100">
        <v>20665</v>
      </c>
      <c r="C8" s="18"/>
      <c r="D8" s="93"/>
    </row>
    <row r="9" spans="1:4" x14ac:dyDescent="0.25">
      <c r="A9" s="101" t="s">
        <v>27</v>
      </c>
      <c r="B9" s="102">
        <v>21100</v>
      </c>
      <c r="C9" s="18"/>
      <c r="D9" s="93"/>
    </row>
    <row r="10" spans="1:4" x14ac:dyDescent="0.25">
      <c r="A10" s="99" t="s">
        <v>34</v>
      </c>
      <c r="B10" s="100">
        <v>21104</v>
      </c>
      <c r="C10" s="18"/>
      <c r="D10" s="93"/>
    </row>
    <row r="11" spans="1:4" x14ac:dyDescent="0.25">
      <c r="A11" s="99" t="s">
        <v>38</v>
      </c>
      <c r="B11" s="100">
        <v>21430</v>
      </c>
      <c r="C11" s="18"/>
      <c r="D11" s="93"/>
    </row>
    <row r="12" spans="1:4" x14ac:dyDescent="0.25">
      <c r="A12" s="99" t="s">
        <v>40</v>
      </c>
      <c r="B12" s="100">
        <v>22013</v>
      </c>
      <c r="C12" s="18"/>
      <c r="D12" s="93"/>
    </row>
    <row r="13" spans="1:4" x14ac:dyDescent="0.25">
      <c r="A13" s="99" t="s">
        <v>35</v>
      </c>
      <c r="B13" s="100">
        <v>22804</v>
      </c>
      <c r="C13" s="18"/>
      <c r="D13" s="93"/>
    </row>
    <row r="14" spans="1:4" x14ac:dyDescent="0.25">
      <c r="A14" s="18"/>
      <c r="B14" s="95"/>
      <c r="C14" s="18"/>
      <c r="D14" s="93"/>
    </row>
    <row r="15" spans="1:4" x14ac:dyDescent="0.25">
      <c r="A15" s="103" t="s">
        <v>70</v>
      </c>
      <c r="B15" s="104">
        <v>27293</v>
      </c>
      <c r="C15" s="18"/>
      <c r="D15" s="93"/>
    </row>
    <row r="16" spans="1:4" ht="15.75" thickBot="1" x14ac:dyDescent="0.3">
      <c r="A16" s="105" t="s">
        <v>69</v>
      </c>
      <c r="B16" s="106">
        <v>32810</v>
      </c>
      <c r="C16" s="18"/>
      <c r="D16" s="93"/>
    </row>
    <row r="17" spans="1:5" x14ac:dyDescent="0.25">
      <c r="A17" s="103" t="s">
        <v>68</v>
      </c>
      <c r="B17" s="104">
        <v>28350</v>
      </c>
      <c r="C17" s="18"/>
      <c r="D17" s="93"/>
    </row>
    <row r="18" spans="1:5" x14ac:dyDescent="0.25">
      <c r="A18" s="18"/>
      <c r="B18" s="95"/>
      <c r="C18" s="18"/>
      <c r="D18" s="93"/>
    </row>
    <row r="19" spans="1:5" x14ac:dyDescent="0.25">
      <c r="A19" s="18" t="s">
        <v>71</v>
      </c>
      <c r="B19" s="18"/>
      <c r="C19" s="18"/>
      <c r="D19" s="93"/>
    </row>
    <row r="20" spans="1:5" ht="132" customHeight="1" x14ac:dyDescent="0.25">
      <c r="A20" s="124" t="s">
        <v>149</v>
      </c>
      <c r="B20" s="124"/>
      <c r="C20" s="124"/>
      <c r="D20" s="124"/>
      <c r="E20" s="124"/>
    </row>
    <row r="21" spans="1:5" x14ac:dyDescent="0.25">
      <c r="A21" s="18"/>
      <c r="B21" s="18"/>
      <c r="C21" s="18"/>
      <c r="D21" s="93"/>
    </row>
    <row r="22" spans="1:5" x14ac:dyDescent="0.25">
      <c r="A22" s="18"/>
      <c r="B22" s="18"/>
      <c r="C22" s="18"/>
      <c r="D22" s="93"/>
    </row>
    <row r="23" spans="1:5" x14ac:dyDescent="0.25">
      <c r="A23" s="18"/>
      <c r="B23" s="18"/>
      <c r="C23" s="18"/>
      <c r="D23" s="93"/>
    </row>
    <row r="24" spans="1:5" x14ac:dyDescent="0.25">
      <c r="A24" s="18"/>
      <c r="B24" s="18"/>
      <c r="C24" s="18"/>
      <c r="D24" s="93"/>
    </row>
    <row r="25" spans="1:5" x14ac:dyDescent="0.25">
      <c r="A25" s="18"/>
      <c r="B25" s="18"/>
      <c r="C25" s="18"/>
      <c r="D25" s="93"/>
    </row>
    <row r="26" spans="1:5" x14ac:dyDescent="0.25">
      <c r="A26" s="18"/>
      <c r="B26" s="18"/>
      <c r="C26" s="18"/>
      <c r="D26" s="93"/>
    </row>
    <row r="27" spans="1:5" x14ac:dyDescent="0.25">
      <c r="A27" s="18"/>
      <c r="B27" s="18"/>
      <c r="C27" s="18"/>
      <c r="D27" s="93"/>
    </row>
    <row r="28" spans="1:5" x14ac:dyDescent="0.25">
      <c r="A28" s="18"/>
      <c r="B28" s="18"/>
      <c r="C28" s="18"/>
      <c r="D28" s="93"/>
    </row>
    <row r="29" spans="1:5" x14ac:dyDescent="0.25">
      <c r="A29" s="18"/>
      <c r="B29" s="18"/>
      <c r="C29" s="18"/>
      <c r="D29" s="93"/>
    </row>
    <row r="30" spans="1:5" x14ac:dyDescent="0.25">
      <c r="A30" s="18"/>
      <c r="B30" s="18"/>
      <c r="C30" s="18"/>
      <c r="D30" s="93"/>
    </row>
    <row r="31" spans="1:5" x14ac:dyDescent="0.25">
      <c r="A31" s="18"/>
      <c r="B31" s="18"/>
      <c r="C31" s="18"/>
      <c r="D31" s="93"/>
    </row>
    <row r="32" spans="1:5" x14ac:dyDescent="0.25">
      <c r="A32" s="18"/>
      <c r="B32" s="18"/>
      <c r="C32" s="18"/>
      <c r="D32" s="93"/>
    </row>
    <row r="33" spans="1:4" x14ac:dyDescent="0.25">
      <c r="A33" s="18"/>
      <c r="B33" s="18"/>
      <c r="C33" s="18"/>
      <c r="D33" s="93"/>
    </row>
    <row r="34" spans="1:4" x14ac:dyDescent="0.25">
      <c r="A34" s="18"/>
      <c r="B34" s="18"/>
      <c r="C34" s="18"/>
      <c r="D34" s="93"/>
    </row>
    <row r="35" spans="1:4" x14ac:dyDescent="0.25">
      <c r="A35" s="18"/>
      <c r="B35" s="18"/>
      <c r="C35" s="18"/>
      <c r="D35" s="93"/>
    </row>
    <row r="36" spans="1:4" x14ac:dyDescent="0.25">
      <c r="A36" s="18"/>
      <c r="B36" s="18"/>
      <c r="C36" s="18"/>
      <c r="D36" s="93"/>
    </row>
    <row r="37" spans="1:4" x14ac:dyDescent="0.25">
      <c r="A37" s="18"/>
      <c r="B37" s="18"/>
      <c r="C37" s="18"/>
      <c r="D37" s="93"/>
    </row>
    <row r="38" spans="1:4" x14ac:dyDescent="0.25">
      <c r="A38" s="18"/>
      <c r="B38" s="18"/>
      <c r="C38" s="18"/>
      <c r="D38" s="93"/>
    </row>
    <row r="39" spans="1:4" x14ac:dyDescent="0.25">
      <c r="A39" s="18"/>
      <c r="B39" s="18"/>
      <c r="C39" s="18"/>
      <c r="D39" s="93"/>
    </row>
    <row r="40" spans="1:4" x14ac:dyDescent="0.25">
      <c r="A40" s="18"/>
      <c r="B40" s="18"/>
      <c r="C40" s="18"/>
      <c r="D40" s="93"/>
    </row>
    <row r="41" spans="1:4" x14ac:dyDescent="0.25">
      <c r="A41" s="18"/>
      <c r="B41" s="18"/>
      <c r="C41" s="18"/>
      <c r="D41" s="93"/>
    </row>
    <row r="42" spans="1:4" x14ac:dyDescent="0.25">
      <c r="A42" s="18"/>
      <c r="B42" s="18"/>
      <c r="C42" s="18"/>
      <c r="D42" s="93"/>
    </row>
    <row r="43" spans="1:4" x14ac:dyDescent="0.25">
      <c r="A43" s="18"/>
      <c r="B43" s="18"/>
      <c r="C43" s="18"/>
      <c r="D43" s="93"/>
    </row>
    <row r="44" spans="1:4" x14ac:dyDescent="0.25">
      <c r="A44" s="18"/>
      <c r="B44" s="18"/>
      <c r="C44" s="18"/>
      <c r="D44" s="93"/>
    </row>
    <row r="45" spans="1:4" x14ac:dyDescent="0.25">
      <c r="A45" s="18"/>
      <c r="B45" s="18"/>
      <c r="C45" s="18"/>
      <c r="D45" s="93"/>
    </row>
  </sheetData>
  <mergeCells count="1">
    <mergeCell ref="A20:E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586CEA-FE30-469D-9EB8-A406659857BC}">
  <ds:schemaRefs>
    <ds:schemaRef ds:uri="http://schemas.microsoft.com/sharepoint/v3/contenttype/forms"/>
  </ds:schemaRefs>
</ds:datastoreItem>
</file>

<file path=customXml/itemProps2.xml><?xml version="1.0" encoding="utf-8"?>
<ds:datastoreItem xmlns:ds="http://schemas.openxmlformats.org/officeDocument/2006/customXml" ds:itemID="{F34CF20B-75D6-4B7B-9D71-F3E8A580A254}">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EC4C1D6-747A-47BB-B09C-F40897E5F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Chapter 2</vt:lpstr>
      <vt:lpstr>2.1.1</vt:lpstr>
      <vt:lpstr>2.1.2</vt:lpstr>
      <vt:lpstr>2.2.1</vt:lpstr>
      <vt:lpstr>2.2.2</vt:lpstr>
      <vt:lpstr>2.3.1</vt:lpstr>
      <vt:lpstr>2.3.2</vt:lpstr>
      <vt:lpstr>2.3.3</vt:lpstr>
      <vt:lpstr>2.3.4</vt:lpstr>
      <vt:lpstr>2.3.5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2016-07-12T23:25:31Z</dcterms:created>
  <dcterms:modified xsi:type="dcterms:W3CDTF">2019-07-05T18:42:46Z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